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<sst xmlns="http://schemas.openxmlformats.org/spreadsheetml/2006/main" count="155" uniqueCount="127">
  <si>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</si>
  <si>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</si>
  <si>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</si>
  <si>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</si>
  <si>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</si>
  <si>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</si>
  <si>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</si>
  <si>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</si>
  <si>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</si>
  <si>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</si>
  <si>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</si>
  <si>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</si>
  <si>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</si>
  <si>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</si>
  <si>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</si>
  <si>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</si>
  <si>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</si>
  <si>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</si>
  <si>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</si>
  <si>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</si>
  <si>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</si>
  <si>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</si>
  <si>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</si>
  <si>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</si>
  <si>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</si>
  <si>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</si>
  <si>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</si>
  <si>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</si>
  <si>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</si>
  <si>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</si>
  <si>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</si>
  <si>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</si>
  <si>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</si>
  <si>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</si>
  <si>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</si>
  <si>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</si>
  <si>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</si>
  <si>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</si>
  <si>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</si>
  <si>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</si>
  <si>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</si>
  <si>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</si>
  <si>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</si>
  <si>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</si>
  <si>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</si>
  <si>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</si>
  <si>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</si>
  <si>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</si>
  <si>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</si>
  <si>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</si>
  <si>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</si>
  <si>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</si>
  <si>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</si>
  <si>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</si>
  <si>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</si>
  <si>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</si>
  <si>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</si>
  <si>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</si>
  <si>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</si>
  <si>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</si>
  <si>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</si>
  <si>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</si>
  <si>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</si>
  <si>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</si>
  <si>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</si>
  <si>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</si>
  <si>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</si>
  <si>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</si>
  <si>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</si>
  <si>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</si>
  <si>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</si>
  <si>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</si>
  <si>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</si>
  <si>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</si>
  <si>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</si>
  <si>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</si>
  <si>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</si>
  <si>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</si>
  <si>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</si>
  <si>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</si>
  <si>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</si>
  <si>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</si>
  <si>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</si>
  <si>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</si>
  <si>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</si>
  <si>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</si>
  <si>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</si>
  <si>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</si>
  <si>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</si>
  <si>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</si>
  <si>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</si>
  <si>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</si>
  <si>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</si>
  <si>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</si>
  <si>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</si>
  <si>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</si>
  <si>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</si>
  <si>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</si>
  <si>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</si>
  <si>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</si>
  <si>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</si>
  <si>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</si>
  <si>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</si>
  <si>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</si>
  <si>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</si>
  <si>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</si>
  <si>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</si>
  <si>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</si>
  <si>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</si>
  <si>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</si>
  <si>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</si>
  <si>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</si>
  <si>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</si>
  <si>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</si>
  <si>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</si>
  <si>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</si>
  <si>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</si>
  <si>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</si>
  <si>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</si>
  <si>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</si>
  <si>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</si>
  <si>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</si>
  <si>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</si>
  <si>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</si>
  <si>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П.В. Миколайчук</t>
  </si>
  <si>
    <t>Н.В. Мельник</t>
  </si>
  <si>
    <t>7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</si>
</sst>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&amp;L63586CEB&amp;C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35</v>
      </c>
      <c r="D6" s="96">
        <f>SUM(D7,D10,D13,D14,D15,D21,D24,D25,D18,D19,D20)</f>
        <v>67071.75</v>
      </c>
      <c r="E6" s="96">
        <f>SUM(E7,E10,E13,E14,E15,E21,E24,E25,E18,E19,E20)</f>
        <v>30</v>
      </c>
      <c r="F6" s="96">
        <f>SUM(F7,F10,F13,F14,F15,F21,F24,F25,F18,F19,F20)</f>
        <v>58119.26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</v>
      </c>
      <c r="J6" s="96">
        <f>SUM(J7,J10,J13,J14,J15,J21,J24,J25,J18,J19,J20)</f>
        <v>2724</v>
      </c>
      <c r="K6" s="96">
        <f>SUM(K7,K10,K13,K14,K15,K21,K24,K25,K18,K19,K20)</f>
        <v>3</v>
      </c>
      <c r="L6" s="96">
        <f>SUM(L7,L10,L13,L14,L15,L21,L24,L25,L18,L19,L20)</f>
        <v>15878.4</v>
      </c>
    </row>
    <row r="7" spans="1:12" ht="16.5" customHeight="1">
      <c r="A7" s="87">
        <v>2</v>
      </c>
      <c r="B7" s="90" t="s">
        <v>74</v>
      </c>
      <c r="C7" s="97">
        <v>16</v>
      </c>
      <c r="D7" s="97">
        <v>48464.25</v>
      </c>
      <c r="E7" s="97">
        <v>12</v>
      </c>
      <c r="F7" s="97">
        <v>33082.06</v>
      </c>
      <c r="G7" s="97"/>
      <c r="H7" s="97"/>
      <c r="I7" s="97">
        <v>2</v>
      </c>
      <c r="J7" s="97">
        <v>2724</v>
      </c>
      <c r="K7" s="97">
        <v>2</v>
      </c>
      <c r="L7" s="97">
        <v>13397.4</v>
      </c>
    </row>
    <row r="8" spans="1:12" ht="16.5" customHeight="1">
      <c r="A8" s="87">
        <v>3</v>
      </c>
      <c r="B8" s="91" t="s">
        <v>75</v>
      </c>
      <c r="C8" s="97">
        <v>8</v>
      </c>
      <c r="D8" s="97">
        <v>28280.85</v>
      </c>
      <c r="E8" s="97">
        <v>8</v>
      </c>
      <c r="F8" s="97">
        <v>28280.86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8</v>
      </c>
      <c r="D9" s="97">
        <v>20183.4</v>
      </c>
      <c r="E9" s="97">
        <v>4</v>
      </c>
      <c r="F9" s="97">
        <v>4801.2</v>
      </c>
      <c r="G9" s="97"/>
      <c r="H9" s="97"/>
      <c r="I9" s="97">
        <v>2</v>
      </c>
      <c r="J9" s="97">
        <v>2724</v>
      </c>
      <c r="K9" s="97">
        <v>2</v>
      </c>
      <c r="L9" s="97">
        <v>13397.4</v>
      </c>
    </row>
    <row r="10" spans="1:12" ht="19.5" customHeight="1">
      <c r="A10" s="87">
        <v>5</v>
      </c>
      <c r="B10" s="90" t="s">
        <v>77</v>
      </c>
      <c r="C10" s="97">
        <v>11</v>
      </c>
      <c r="D10" s="97">
        <v>12405</v>
      </c>
      <c r="E10" s="97">
        <v>10</v>
      </c>
      <c r="F10" s="97">
        <v>18855.8</v>
      </c>
      <c r="G10" s="97"/>
      <c r="H10" s="97"/>
      <c r="I10" s="97"/>
      <c r="J10" s="97"/>
      <c r="K10" s="97">
        <v>1</v>
      </c>
      <c r="L10" s="97">
        <v>2481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/>
      <c r="F11" s="97"/>
      <c r="G11" s="97"/>
      <c r="H11" s="97"/>
      <c r="I11" s="97"/>
      <c r="J11" s="97"/>
      <c r="K11" s="97">
        <v>1</v>
      </c>
      <c r="L11" s="97">
        <v>2481</v>
      </c>
    </row>
    <row r="12" spans="1:12" ht="19.5" customHeight="1">
      <c r="A12" s="87">
        <v>7</v>
      </c>
      <c r="B12" s="91" t="s">
        <v>79</v>
      </c>
      <c r="C12" s="97">
        <v>10</v>
      </c>
      <c r="D12" s="97">
        <v>9924</v>
      </c>
      <c r="E12" s="97">
        <v>10</v>
      </c>
      <c r="F12" s="97">
        <v>18855.8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5</v>
      </c>
      <c r="D13" s="97">
        <v>4962</v>
      </c>
      <c r="E13" s="97">
        <v>5</v>
      </c>
      <c r="F13" s="97">
        <v>4962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</v>
      </c>
      <c r="D15" s="97">
        <v>992.4</v>
      </c>
      <c r="E15" s="97">
        <v>2</v>
      </c>
      <c r="F15" s="97">
        <v>992.4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</v>
      </c>
      <c r="D17" s="97">
        <v>992.4</v>
      </c>
      <c r="E17" s="97">
        <v>2</v>
      </c>
      <c r="F17" s="97">
        <v>992.4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</v>
      </c>
      <c r="D18" s="97">
        <v>248.1</v>
      </c>
      <c r="E18" s="97">
        <v>1</v>
      </c>
      <c r="F18" s="97">
        <v>227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2977.2</v>
      </c>
      <c r="E39" s="96">
        <f>SUM(E40,E47,E48,E49)</f>
        <v>2</v>
      </c>
      <c r="F39" s="96">
        <f>SUM(F40,F47,F48,F49)</f>
        <v>950.2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2977.2</v>
      </c>
      <c r="E40" s="97">
        <f>SUM(E41,E44)</f>
        <v>2</v>
      </c>
      <c r="F40" s="97">
        <f>SUM(F41,F44)</f>
        <v>950.2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2977.2</v>
      </c>
      <c r="E44" s="97">
        <v>2</v>
      </c>
      <c r="F44" s="97">
        <v>950.2</v>
      </c>
      <c r="G44" s="97"/>
      <c r="H44" s="97"/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2977.2</v>
      </c>
      <c r="E46" s="97">
        <v>2</v>
      </c>
      <c r="F46" s="97">
        <v>950.2</v>
      </c>
      <c r="G46" s="97"/>
      <c r="H46" s="97"/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29.78</v>
      </c>
      <c r="E50" s="96">
        <f>SUM(E51:E54)</f>
        <v>2</v>
      </c>
      <c r="F50" s="96">
        <f>SUM(F51:F54)</f>
        <v>29.8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29.78</v>
      </c>
      <c r="E51" s="97">
        <v>2</v>
      </c>
      <c r="F51" s="97">
        <v>29.8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42</v>
      </c>
      <c r="D55" s="96">
        <v>20840.4</v>
      </c>
      <c r="E55" s="96">
        <v>16</v>
      </c>
      <c r="F55" s="96">
        <v>7358.6</v>
      </c>
      <c r="G55" s="96"/>
      <c r="H55" s="96"/>
      <c r="I55" s="96">
        <v>42</v>
      </c>
      <c r="J55" s="96">
        <v>20213.6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82</v>
      </c>
      <c r="D56" s="96">
        <f t="shared" si="0"/>
        <v>90919.13</v>
      </c>
      <c r="E56" s="96">
        <f t="shared" si="0"/>
        <v>50</v>
      </c>
      <c r="F56" s="96">
        <f t="shared" si="0"/>
        <v>66457.86</v>
      </c>
      <c r="G56" s="96">
        <f t="shared" si="0"/>
        <v>0</v>
      </c>
      <c r="H56" s="96">
        <f t="shared" si="0"/>
        <v>0</v>
      </c>
      <c r="I56" s="96">
        <f t="shared" si="0"/>
        <v>44</v>
      </c>
      <c r="J56" s="96">
        <f t="shared" si="0"/>
        <v>22937.6</v>
      </c>
      <c r="K56" s="96">
        <f t="shared" si="0"/>
        <v>4</v>
      </c>
      <c r="L56" s="96">
        <f t="shared" si="0"/>
        <v>16870.8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&amp;L63586CEB&amp;CФорма № 10, Підрозділ: Брусилівський районний  суд Житомирської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</v>
      </c>
      <c r="F4" s="93">
        <f>SUM(F5:F25)</f>
        <v>16870.8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</v>
      </c>
      <c r="F7" s="95">
        <v>2481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14389.8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&amp;L63586CEB&amp;CФорма № 10, Підрозділ: Брусилівський районний  суд Житомирської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2018-03-15T14:08:04Z</cp:lastPrinted>
  <dcterms:created xsi:type="dcterms:W3CDTF">2015-09-09T10:27:37Z</dcterms:created>
  <dcterms:modified xsi:type="dcterms:W3CDTF">2022-04-27T11:28:49Z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10_00275_1.2022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63586CEB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