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<sst xmlns="http://schemas.openxmlformats.org/spreadsheetml/2006/main" count="155" uniqueCount="128">
  <si>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</si>
  <si>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</si>
  <si>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</si>
  <si>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</si>
  <si>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</si>
  <si>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</si>
  <si>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</si>
  <si>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</si>
  <si>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</si>
  <si>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</si>
  <si>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</si>
  <si>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</si>
  <si>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</si>
  <si>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</si>
  <si>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</si>
  <si>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</si>
  <si>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</si>
  <si>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</si>
  <si>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</si>
  <si>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</si>
  <si>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</si>
  <si>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</si>
  <si>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</si>
  <si>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</si>
  <si>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</si>
  <si>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</si>
  <si>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</si>
  <si>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</si>
  <si>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</si>
  <si>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</si>
  <si>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</si>
  <si>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</si>
  <si>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</si>
  <si>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</si>
  <si>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</si>
  <si>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</si>
  <si>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</si>
  <si>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</si>
  <si>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</si>
  <si>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</si>
  <si>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</si>
  <si>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</si>
  <si>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</si>
  <si>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</si>
  <si>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</si>
  <si>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</si>
  <si>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</si>
  <si>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</si>
  <si>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</si>
  <si>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</si>
  <si>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</si>
  <si>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</si>
  <si>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</si>
  <si>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</si>
  <si>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</si>
  <si>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</si>
  <si>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</si>
  <si>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</si>
  <si>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</si>
  <si>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</si>
  <si>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</si>
  <si>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</si>
  <si>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</si>
  <si>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</si>
  <si>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</si>
  <si>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</si>
  <si>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</si>
  <si>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</si>
  <si>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</si>
  <si>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</si>
  <si>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</si>
  <si>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</si>
  <si>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</si>
  <si>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</si>
  <si>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</si>
  <si>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</si>
  <si>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</si>
  <si>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</si>
  <si>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</si>
  <si>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</si>
  <si>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</si>
  <si>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</si>
  <si>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</si>
  <si>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</si>
  <si>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</si>
  <si>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</si>
  <si>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</si>
  <si>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</si>
  <si>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</si>
  <si>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</si>
  <si>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</si>
  <si>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</si>
  <si>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</si>
  <si>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</si>
  <si>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</si>
  <si>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</si>
  <si>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</si>
  <si>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</si>
  <si>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</si>
  <si>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</si>
  <si>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</si>
  <si>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</si>
  <si>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</si>
  <si>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</si>
  <si>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</si>
  <si>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</si>
  <si>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</si>
  <si>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</si>
  <si>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</si>
  <si>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</si>
  <si>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</si>
  <si>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</si>
  <si>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</si>
  <si>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</si>
  <si>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</si>
  <si>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</si>
  <si>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</si>
  <si>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</si>
  <si>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</si>
  <si>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</si>
  <si>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</si>
  <si>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</si>
  <si>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</si>
  <si>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</si>
  <si>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П.В. Миколайчук</t>
  </si>
  <si>
    <t>Н.В. Мельник</t>
  </si>
  <si>
    <t>3-10-33</t>
  </si>
  <si>
    <t>4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</si>
</sst>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&amp;LBD7A3E7C&amp;C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407</v>
      </c>
      <c r="D6" s="96">
        <f>SUM(D7,D10,D13,D14,D15,D21,D24,D25,D18,D19,D20)</f>
        <v>939237.09</v>
      </c>
      <c r="E6" s="96">
        <f>SUM(E7,E10,E13,E14,E15,E21,E24,E25,E18,E19,E20)</f>
        <v>288</v>
      </c>
      <c r="F6" s="96">
        <f>SUM(F7,F10,F13,F14,F15,F21,F24,F25,F18,F19,F20)</f>
        <v>351624.45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43</v>
      </c>
      <c r="J6" s="96">
        <f>SUM(J7,J10,J13,J14,J15,J21,J24,J25,J18,J19,J20)</f>
        <v>25649.59</v>
      </c>
      <c r="K6" s="96">
        <f>SUM(K7,K10,K13,K14,K15,K21,K24,K25,K18,K19,K20)</f>
        <v>90</v>
      </c>
      <c r="L6" s="96">
        <f>SUM(L7,L10,L13,L14,L15,L21,L24,L25,L18,L19,L20)</f>
        <v>533695.78</v>
      </c>
    </row>
    <row r="7" spans="1:12" ht="16.5" customHeight="1">
      <c r="A7" s="87">
        <v>2</v>
      </c>
      <c r="B7" s="90" t="s">
        <v>74</v>
      </c>
      <c r="C7" s="97">
        <v>171</v>
      </c>
      <c r="D7" s="97">
        <v>766574.09</v>
      </c>
      <c r="E7" s="97">
        <v>107</v>
      </c>
      <c r="F7" s="97">
        <v>207867.25</v>
      </c>
      <c r="G7" s="97"/>
      <c r="H7" s="97"/>
      <c r="I7" s="97">
        <v>12</v>
      </c>
      <c r="J7" s="97">
        <v>10801.99</v>
      </c>
      <c r="K7" s="97">
        <v>56</v>
      </c>
      <c r="L7" s="97">
        <v>505841.98</v>
      </c>
    </row>
    <row r="8" spans="1:12" ht="16.5" customHeight="1">
      <c r="A8" s="87">
        <v>3</v>
      </c>
      <c r="B8" s="91" t="s">
        <v>75</v>
      </c>
      <c r="C8" s="97">
        <v>71</v>
      </c>
      <c r="D8" s="97">
        <v>177019.01</v>
      </c>
      <c r="E8" s="97">
        <v>69</v>
      </c>
      <c r="F8" s="97">
        <v>144953</v>
      </c>
      <c r="G8" s="97"/>
      <c r="H8" s="97"/>
      <c r="I8" s="97">
        <v>2</v>
      </c>
      <c r="J8" s="97">
        <v>1721.99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100</v>
      </c>
      <c r="D9" s="97">
        <v>589555.08</v>
      </c>
      <c r="E9" s="97">
        <v>38</v>
      </c>
      <c r="F9" s="97">
        <v>62914.25</v>
      </c>
      <c r="G9" s="97"/>
      <c r="H9" s="97"/>
      <c r="I9" s="97">
        <v>10</v>
      </c>
      <c r="J9" s="97">
        <v>9080</v>
      </c>
      <c r="K9" s="97">
        <v>55</v>
      </c>
      <c r="L9" s="97">
        <v>503571.98</v>
      </c>
    </row>
    <row r="10" spans="1:12" ht="19.5" customHeight="1">
      <c r="A10" s="87">
        <v>5</v>
      </c>
      <c r="B10" s="90" t="s">
        <v>77</v>
      </c>
      <c r="C10" s="97">
        <v>102</v>
      </c>
      <c r="D10" s="97">
        <v>102082.8</v>
      </c>
      <c r="E10" s="97">
        <v>76</v>
      </c>
      <c r="F10" s="97">
        <v>85472</v>
      </c>
      <c r="G10" s="97"/>
      <c r="H10" s="97"/>
      <c r="I10" s="97">
        <v>9</v>
      </c>
      <c r="J10" s="97">
        <v>7129.6</v>
      </c>
      <c r="K10" s="97">
        <v>19</v>
      </c>
      <c r="L10" s="97">
        <v>19908.8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15890</v>
      </c>
      <c r="E11" s="97">
        <v>4</v>
      </c>
      <c r="F11" s="97">
        <v>12780</v>
      </c>
      <c r="G11" s="97"/>
      <c r="H11" s="97"/>
      <c r="I11" s="97">
        <v>1</v>
      </c>
      <c r="J11" s="97">
        <v>908</v>
      </c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95</v>
      </c>
      <c r="D12" s="97">
        <v>86192.8</v>
      </c>
      <c r="E12" s="97">
        <v>72</v>
      </c>
      <c r="F12" s="97">
        <v>72692</v>
      </c>
      <c r="G12" s="97"/>
      <c r="H12" s="97"/>
      <c r="I12" s="97">
        <v>8</v>
      </c>
      <c r="J12" s="97">
        <v>6221.6</v>
      </c>
      <c r="K12" s="97">
        <v>17</v>
      </c>
      <c r="L12" s="97">
        <v>15368.8</v>
      </c>
    </row>
    <row r="13" spans="1:12" ht="15" customHeight="1">
      <c r="A13" s="87">
        <v>8</v>
      </c>
      <c r="B13" s="90" t="s">
        <v>18</v>
      </c>
      <c r="C13" s="97">
        <v>48</v>
      </c>
      <c r="D13" s="97">
        <v>43584</v>
      </c>
      <c r="E13" s="97">
        <v>42</v>
      </c>
      <c r="F13" s="97">
        <v>38138</v>
      </c>
      <c r="G13" s="97"/>
      <c r="H13" s="97"/>
      <c r="I13" s="97">
        <v>4</v>
      </c>
      <c r="J13" s="97">
        <v>3632</v>
      </c>
      <c r="K13" s="97">
        <v>4</v>
      </c>
      <c r="L13" s="97">
        <v>3632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29</v>
      </c>
      <c r="D15" s="97">
        <v>13847</v>
      </c>
      <c r="E15" s="97">
        <v>24</v>
      </c>
      <c r="F15" s="97">
        <v>11311</v>
      </c>
      <c r="G15" s="97"/>
      <c r="H15" s="97"/>
      <c r="I15" s="97"/>
      <c r="J15" s="97"/>
      <c r="K15" s="97">
        <v>5</v>
      </c>
      <c r="L15" s="97">
        <v>2951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/>
      <c r="F16" s="97"/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28</v>
      </c>
      <c r="D17" s="97">
        <v>12712</v>
      </c>
      <c r="E17" s="97">
        <v>24</v>
      </c>
      <c r="F17" s="97">
        <v>11311</v>
      </c>
      <c r="G17" s="97"/>
      <c r="H17" s="97"/>
      <c r="I17" s="97"/>
      <c r="J17" s="97"/>
      <c r="K17" s="97">
        <v>4</v>
      </c>
      <c r="L17" s="97">
        <v>1816</v>
      </c>
    </row>
    <row r="18" spans="1:12" ht="21" customHeight="1">
      <c r="A18" s="87">
        <v>13</v>
      </c>
      <c r="B18" s="99" t="s">
        <v>104</v>
      </c>
      <c r="C18" s="97">
        <v>57</v>
      </c>
      <c r="D18" s="97">
        <v>13149.2</v>
      </c>
      <c r="E18" s="97">
        <v>39</v>
      </c>
      <c r="F18" s="97">
        <v>8836.2</v>
      </c>
      <c r="G18" s="97"/>
      <c r="H18" s="97"/>
      <c r="I18" s="97">
        <v>18</v>
      </c>
      <c r="J18" s="97">
        <v>4086</v>
      </c>
      <c r="K18" s="97">
        <v>6</v>
      </c>
      <c r="L18" s="97">
        <v>1362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7037</v>
      </c>
      <c r="E39" s="96">
        <f>SUM(E40,E47,E48,E49)</f>
        <v>6</v>
      </c>
      <c r="F39" s="96">
        <f>SUM(F40,F47,F48,F49)</f>
        <v>3178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2270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6356</v>
      </c>
      <c r="E40" s="97">
        <f>SUM(E41,E44)</f>
        <v>5</v>
      </c>
      <c r="F40" s="97">
        <f>SUM(F41,F44)</f>
        <v>2724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2270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6356</v>
      </c>
      <c r="E44" s="97">
        <v>5</v>
      </c>
      <c r="F44" s="97">
        <v>2724</v>
      </c>
      <c r="G44" s="97"/>
      <c r="H44" s="97"/>
      <c r="I44" s="97"/>
      <c r="J44" s="97"/>
      <c r="K44" s="97">
        <v>3</v>
      </c>
      <c r="L44" s="97">
        <v>2270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6356</v>
      </c>
      <c r="E46" s="97">
        <v>5</v>
      </c>
      <c r="F46" s="97">
        <v>2724</v>
      </c>
      <c r="G46" s="97"/>
      <c r="H46" s="97"/>
      <c r="I46" s="97"/>
      <c r="J46" s="97"/>
      <c r="K46" s="97">
        <v>3</v>
      </c>
      <c r="L46" s="97">
        <v>2270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454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68.1</v>
      </c>
      <c r="E50" s="96">
        <f>SUM(E51:E54)</f>
        <v>1</v>
      </c>
      <c r="F50" s="96">
        <f>SUM(F51:F54)</f>
        <v>68.1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306</v>
      </c>
      <c r="D55" s="96">
        <v>138890.4</v>
      </c>
      <c r="E55" s="96">
        <v>120</v>
      </c>
      <c r="F55" s="96">
        <v>54480.8</v>
      </c>
      <c r="G55" s="96"/>
      <c r="H55" s="96"/>
      <c r="I55" s="96">
        <v>306</v>
      </c>
      <c r="J55" s="96">
        <v>138890.4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722</v>
      </c>
      <c r="D56" s="96">
        <f t="shared" si="0"/>
        <v>1085232.5899999999</v>
      </c>
      <c r="E56" s="96">
        <f t="shared" si="0"/>
        <v>415</v>
      </c>
      <c r="F56" s="96">
        <f t="shared" si="0"/>
        <v>409351.35</v>
      </c>
      <c r="G56" s="96">
        <f t="shared" si="0"/>
        <v>0</v>
      </c>
      <c r="H56" s="96">
        <f t="shared" si="0"/>
        <v>0</v>
      </c>
      <c r="I56" s="96">
        <f t="shared" si="0"/>
        <v>349</v>
      </c>
      <c r="J56" s="96">
        <f t="shared" si="0"/>
        <v>164539.99</v>
      </c>
      <c r="K56" s="96">
        <f t="shared" si="0"/>
        <v>93</v>
      </c>
      <c r="L56" s="96">
        <f t="shared" si="0"/>
        <v>535965.78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&amp;LBD7A3E7C&amp;CФорма № 10, Підрозділ: Брусилівський районний 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92</v>
      </c>
      <c r="F4" s="93">
        <f>SUM(F5:F25)</f>
        <v>535511.78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1816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12</v>
      </c>
      <c r="F7" s="95">
        <v>8853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8</v>
      </c>
      <c r="F11" s="95">
        <v>8785.8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9080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55</v>
      </c>
      <c r="F14" s="95">
        <v>501873.02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5103.96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&amp;LBD7A3E7C&amp;CФорма № 10, Підрозділ: Брусилівський районний 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2018-03-15T14:08:04Z</cp:lastPrinted>
  <dcterms:created xsi:type="dcterms:W3CDTF">2015-09-09T10:27:37Z</dcterms:created>
  <dcterms:modified xsi:type="dcterms:W3CDTF">2022-01-25T09:32:41Z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10_00275_4.2021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BD7A3E7C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