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<sst xmlns="http://schemas.openxmlformats.org/spreadsheetml/2006/main" count="155" uniqueCount="127">
  <si>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</si>
  <si>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</si>
  <si>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</si>
  <si>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</si>
  <si>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</si>
  <si>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</si>
  <si>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</si>
  <si>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</si>
  <si>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</si>
  <si>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</si>
  <si>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</si>
  <si>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</si>
  <si>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</si>
  <si>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</si>
  <si>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</si>
  <si>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</si>
  <si>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</si>
  <si>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</si>
  <si>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</si>
  <si>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</si>
  <si>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</si>
  <si>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</si>
  <si>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</si>
  <si>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</si>
  <si>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</si>
  <si>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</si>
  <si>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</si>
  <si>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</si>
  <si>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</si>
  <si>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</si>
  <si>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</si>
  <si>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</si>
  <si>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</si>
  <si>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</si>
  <si>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</si>
  <si>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</si>
  <si>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</si>
  <si>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</si>
  <si>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</si>
  <si>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</si>
  <si>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</si>
  <si>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</si>
  <si>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</si>
  <si>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</si>
  <si>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</si>
  <si>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</si>
  <si>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</si>
  <si>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</si>
  <si>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</si>
  <si>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</si>
  <si>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</si>
  <si>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</si>
  <si>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</si>
  <si>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</si>
  <si>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</si>
  <si>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</si>
  <si>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</si>
  <si>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</si>
  <si>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</si>
  <si>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</si>
  <si>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</si>
  <si>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</si>
  <si>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</si>
  <si>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</si>
  <si>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</si>
  <si>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</si>
  <si>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</si>
  <si>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</si>
  <si>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</si>
  <si>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</si>
  <si>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</si>
  <si>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</si>
  <si>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</si>
  <si>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</si>
  <si>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</si>
  <si>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</si>
  <si>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</si>
  <si>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</si>
  <si>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</si>
  <si>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</si>
  <si>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</si>
  <si>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</si>
  <si>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</si>
  <si>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</si>
  <si>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</si>
  <si>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</si>
  <si>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</si>
  <si>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</si>
  <si>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</si>
  <si>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</si>
  <si>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</si>
  <si>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</si>
  <si>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</si>
  <si>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</si>
  <si>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</si>
  <si>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</si>
  <si>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</si>
  <si>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</si>
  <si>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</si>
  <si>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</si>
  <si>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</si>
  <si>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</si>
  <si>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</si>
  <si>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</si>
  <si>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</si>
  <si>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</si>
  <si>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</si>
  <si>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</si>
  <si>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</si>
  <si>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</si>
  <si>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</si>
  <si>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</si>
  <si>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</si>
  <si>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</si>
  <si>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</si>
  <si>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</si>
  <si>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</si>
  <si>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</si>
  <si>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</si>
  <si>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</si>
  <si>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</si>
  <si>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</si>
  <si>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</si>
  <si>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/>
  </si>
  <si>
    <t>Л.О. Вознюк</t>
  </si>
  <si>
    <t>Н.В. Мельник</t>
  </si>
  <si>
    <t>4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</si>
</sst>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&amp;L2B40C7A4&amp;C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78</v>
      </c>
      <c r="D6" s="96">
        <f>SUM(D7,D10,D13,D14,D15,D21,D24,D25,D18,D19,D20)</f>
        <v>130232.59</v>
      </c>
      <c r="E6" s="96">
        <f>SUM(E7,E10,E13,E14,E15,E21,E24,E25,E18,E19,E20)</f>
        <v>58</v>
      </c>
      <c r="F6" s="96">
        <f>SUM(F7,F10,F13,F14,F15,F21,F24,F25,F18,F19,F20)</f>
        <v>93084.16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10</v>
      </c>
      <c r="J6" s="96">
        <f>SUM(J7,J10,J13,J14,J15,J21,J24,J25,J18,J19,J20)</f>
        <v>8926.4</v>
      </c>
      <c r="K6" s="96">
        <f>SUM(K7,K10,K13,K14,K15,K21,K24,K25,K18,K19,K20)</f>
        <v>13</v>
      </c>
      <c r="L6" s="96">
        <f>SUM(L7,L10,L13,L14,L15,L21,L24,L25,L18,L19,L20)</f>
        <v>42884.740000000005</v>
      </c>
    </row>
    <row r="7" spans="1:12" ht="16.5" customHeight="1">
      <c r="A7" s="87">
        <v>2</v>
      </c>
      <c r="B7" s="90" t="s">
        <v>74</v>
      </c>
      <c r="C7" s="97">
        <v>30</v>
      </c>
      <c r="D7" s="97">
        <v>89792.29</v>
      </c>
      <c r="E7" s="97">
        <v>22</v>
      </c>
      <c r="F7" s="97">
        <v>54400.66</v>
      </c>
      <c r="G7" s="97"/>
      <c r="H7" s="97"/>
      <c r="I7" s="97">
        <v>4</v>
      </c>
      <c r="J7" s="97">
        <v>5701.2</v>
      </c>
      <c r="K7" s="97">
        <v>5</v>
      </c>
      <c r="L7" s="97">
        <v>33456.94</v>
      </c>
    </row>
    <row r="8" spans="1:12" ht="16.5" customHeight="1">
      <c r="A8" s="87">
        <v>3</v>
      </c>
      <c r="B8" s="91" t="s">
        <v>75</v>
      </c>
      <c r="C8" s="97">
        <v>11</v>
      </c>
      <c r="D8" s="97">
        <v>35723.85</v>
      </c>
      <c r="E8" s="97">
        <v>11</v>
      </c>
      <c r="F8" s="97">
        <v>35723.86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19</v>
      </c>
      <c r="D9" s="97">
        <v>54068.44</v>
      </c>
      <c r="E9" s="97">
        <v>11</v>
      </c>
      <c r="F9" s="97">
        <v>18676.8</v>
      </c>
      <c r="G9" s="97"/>
      <c r="H9" s="97"/>
      <c r="I9" s="97">
        <v>4</v>
      </c>
      <c r="J9" s="97">
        <v>5701.2</v>
      </c>
      <c r="K9" s="97">
        <v>5</v>
      </c>
      <c r="L9" s="97">
        <v>33456.94</v>
      </c>
    </row>
    <row r="10" spans="1:12" ht="19.5" customHeight="1">
      <c r="A10" s="87">
        <v>5</v>
      </c>
      <c r="B10" s="90" t="s">
        <v>77</v>
      </c>
      <c r="C10" s="97">
        <v>23</v>
      </c>
      <c r="D10" s="97">
        <v>25802.4</v>
      </c>
      <c r="E10" s="97">
        <v>19</v>
      </c>
      <c r="F10" s="97">
        <v>27788.6</v>
      </c>
      <c r="G10" s="97"/>
      <c r="H10" s="97"/>
      <c r="I10" s="97">
        <v>1</v>
      </c>
      <c r="J10" s="97">
        <v>1984.8</v>
      </c>
      <c r="K10" s="97">
        <v>4</v>
      </c>
      <c r="L10" s="97">
        <v>6946.8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4962</v>
      </c>
      <c r="E11" s="97"/>
      <c r="F11" s="97"/>
      <c r="G11" s="97"/>
      <c r="H11" s="97"/>
      <c r="I11" s="97">
        <v>1</v>
      </c>
      <c r="J11" s="97">
        <v>1984.8</v>
      </c>
      <c r="K11" s="97">
        <v>2</v>
      </c>
      <c r="L11" s="97">
        <v>4962</v>
      </c>
    </row>
    <row r="12" spans="1:12" ht="19.5" customHeight="1">
      <c r="A12" s="87">
        <v>7</v>
      </c>
      <c r="B12" s="91" t="s">
        <v>79</v>
      </c>
      <c r="C12" s="97">
        <v>21</v>
      </c>
      <c r="D12" s="97">
        <v>20840.4</v>
      </c>
      <c r="E12" s="97">
        <v>19</v>
      </c>
      <c r="F12" s="97">
        <v>27788.6</v>
      </c>
      <c r="G12" s="97"/>
      <c r="H12" s="97"/>
      <c r="I12" s="97"/>
      <c r="J12" s="97"/>
      <c r="K12" s="97">
        <v>2</v>
      </c>
      <c r="L12" s="97">
        <v>1984.8</v>
      </c>
    </row>
    <row r="13" spans="1:12" ht="15" customHeight="1">
      <c r="A13" s="87">
        <v>8</v>
      </c>
      <c r="B13" s="90" t="s">
        <v>18</v>
      </c>
      <c r="C13" s="97">
        <v>9</v>
      </c>
      <c r="D13" s="97">
        <v>8931.6</v>
      </c>
      <c r="E13" s="97">
        <v>7</v>
      </c>
      <c r="F13" s="97">
        <v>6946.4</v>
      </c>
      <c r="G13" s="97"/>
      <c r="H13" s="97"/>
      <c r="I13" s="97"/>
      <c r="J13" s="97"/>
      <c r="K13" s="97">
        <v>2</v>
      </c>
      <c r="L13" s="97">
        <v>1984.8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</v>
      </c>
      <c r="D15" s="97">
        <v>3473.4</v>
      </c>
      <c r="E15" s="97">
        <v>7</v>
      </c>
      <c r="F15" s="97">
        <v>3473.4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</v>
      </c>
      <c r="D17" s="97">
        <v>3473.4</v>
      </c>
      <c r="E17" s="97">
        <v>7</v>
      </c>
      <c r="F17" s="97">
        <v>3473.4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9</v>
      </c>
      <c r="D18" s="97">
        <v>2232.9</v>
      </c>
      <c r="E18" s="97">
        <v>3</v>
      </c>
      <c r="F18" s="97">
        <v>475.1</v>
      </c>
      <c r="G18" s="97"/>
      <c r="H18" s="97"/>
      <c r="I18" s="97">
        <v>5</v>
      </c>
      <c r="J18" s="97">
        <v>1240.4</v>
      </c>
      <c r="K18" s="97">
        <v>2</v>
      </c>
      <c r="L18" s="97">
        <v>496.2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</v>
      </c>
      <c r="D39" s="96">
        <f>SUM(D40,D47,D48,D49)</f>
        <v>7939.2</v>
      </c>
      <c r="E39" s="96">
        <f>SUM(E40,E47,E48,E49)</f>
        <v>6</v>
      </c>
      <c r="F39" s="96">
        <f>SUM(F40,F47,F48,F49)</f>
        <v>3927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1984.8</v>
      </c>
    </row>
    <row r="40" spans="1:12" ht="24" customHeight="1">
      <c r="A40" s="87">
        <v>35</v>
      </c>
      <c r="B40" s="90" t="s">
        <v>85</v>
      </c>
      <c r="C40" s="97">
        <f>SUM(C41,C44)</f>
        <v>8</v>
      </c>
      <c r="D40" s="97">
        <f>SUM(D41,D44)</f>
        <v>7939.2</v>
      </c>
      <c r="E40" s="97">
        <f>SUM(E41,E44)</f>
        <v>6</v>
      </c>
      <c r="F40" s="97">
        <f>SUM(F41,F44)</f>
        <v>3927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1984.8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8</v>
      </c>
      <c r="D44" s="97">
        <v>7939.2</v>
      </c>
      <c r="E44" s="97">
        <v>6</v>
      </c>
      <c r="F44" s="97">
        <v>3927</v>
      </c>
      <c r="G44" s="97"/>
      <c r="H44" s="97"/>
      <c r="I44" s="97"/>
      <c r="J44" s="97"/>
      <c r="K44" s="97">
        <v>2</v>
      </c>
      <c r="L44" s="97">
        <v>1984.8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8</v>
      </c>
      <c r="D46" s="97">
        <v>7939.2</v>
      </c>
      <c r="E46" s="97">
        <v>6</v>
      </c>
      <c r="F46" s="97">
        <v>3927</v>
      </c>
      <c r="G46" s="97"/>
      <c r="H46" s="97"/>
      <c r="I46" s="97"/>
      <c r="J46" s="97"/>
      <c r="K46" s="97">
        <v>2</v>
      </c>
      <c r="L46" s="97">
        <v>1984.8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104.21000000000001</v>
      </c>
      <c r="E50" s="96">
        <f>SUM(E51:E54)</f>
        <v>3</v>
      </c>
      <c r="F50" s="96">
        <f>SUM(F51:F54)</f>
        <v>104.23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29.78</v>
      </c>
      <c r="E51" s="97">
        <v>2</v>
      </c>
      <c r="F51" s="97">
        <v>29.8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74.43</v>
      </c>
      <c r="E52" s="97">
        <v>1</v>
      </c>
      <c r="F52" s="97">
        <v>74.43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108</v>
      </c>
      <c r="D55" s="96">
        <v>53589.5999999999</v>
      </c>
      <c r="E55" s="96">
        <v>43</v>
      </c>
      <c r="F55" s="96">
        <v>20756</v>
      </c>
      <c r="G55" s="96"/>
      <c r="H55" s="96"/>
      <c r="I55" s="96">
        <v>108</v>
      </c>
      <c r="J55" s="96">
        <v>52962.9999999999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197</v>
      </c>
      <c r="D56" s="96">
        <f t="shared" si="0"/>
        <v>191865.5999999999</v>
      </c>
      <c r="E56" s="96">
        <f t="shared" si="0"/>
        <v>110</v>
      </c>
      <c r="F56" s="96">
        <f t="shared" si="0"/>
        <v>117871.39</v>
      </c>
      <c r="G56" s="96">
        <f t="shared" si="0"/>
        <v>0</v>
      </c>
      <c r="H56" s="96">
        <f t="shared" si="0"/>
        <v>0</v>
      </c>
      <c r="I56" s="96">
        <f t="shared" si="0"/>
        <v>118</v>
      </c>
      <c r="J56" s="96">
        <f t="shared" si="0"/>
        <v>61889.3999999999</v>
      </c>
      <c r="K56" s="96">
        <f t="shared" si="0"/>
        <v>15</v>
      </c>
      <c r="L56" s="96">
        <f t="shared" si="0"/>
        <v>44869.54000000001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&amp;L2B40C7A4&amp;CФорма № 10, Підрозділ: Брусилівський районний  суд Житомирської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15</v>
      </c>
      <c r="F4" s="93">
        <f>SUM(F5:F25)</f>
        <v>44869.53999999999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992.4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</v>
      </c>
      <c r="F7" s="95">
        <v>6202.5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992.4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992.4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8</v>
      </c>
      <c r="F14" s="95">
        <v>35689.84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&amp;L2B40C7A4&amp;CФорма № 10, Підрозділ: Брусилівський районний  суд Житомирської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2018-03-15T14:08:04Z</cp:lastPrinted>
  <dcterms:created xsi:type="dcterms:W3CDTF">2015-09-09T10:27:37Z</dcterms:created>
  <dcterms:modified xsi:type="dcterms:W3CDTF">2022-08-01T13:18:42Z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10_00275_2.2022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2B40C7A4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