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<sst xmlns="http://schemas.openxmlformats.org/spreadsheetml/2006/main" count="155" uniqueCount="127">
  <si>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</si>
  <si>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</si>
  <si>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</si>
  <si>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</si>
  <si>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</si>
  <si>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</si>
  <si>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</si>
  <si>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</si>
  <si>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</si>
  <si>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</si>
  <si>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</si>
  <si>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</si>
  <si>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</si>
  <si>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</si>
  <si>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</si>
  <si>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</si>
  <si>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</si>
  <si>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</si>
  <si>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</si>
  <si>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</si>
  <si>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</si>
  <si>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</si>
  <si>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</si>
  <si>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</si>
  <si>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</si>
  <si>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</si>
  <si>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</si>
  <si>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</si>
  <si>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</si>
  <si>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</si>
  <si>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</si>
  <si>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</si>
  <si>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</si>
  <si>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</si>
  <si>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</si>
  <si>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</si>
  <si>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</si>
  <si>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</si>
  <si>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</si>
  <si>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</si>
  <si>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</si>
  <si>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</si>
  <si>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</si>
  <si>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</si>
  <si>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</si>
  <si>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</si>
  <si>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</si>
  <si>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</si>
  <si>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</si>
  <si>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</si>
  <si>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</si>
  <si>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</si>
  <si>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</si>
  <si>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</si>
  <si>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</si>
  <si>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</si>
  <si>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</si>
  <si>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</si>
  <si>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</si>
  <si>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</si>
  <si>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</si>
  <si>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</si>
  <si>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</si>
  <si>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</si>
  <si>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</si>
  <si>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</si>
  <si>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</si>
  <si>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</si>
  <si>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</si>
  <si>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</si>
  <si>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</si>
  <si>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</si>
  <si>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</si>
  <si>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</si>
  <si>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</si>
  <si>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</si>
  <si>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</si>
  <si>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</si>
  <si>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</si>
  <si>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</si>
  <si>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</si>
  <si>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</si>
  <si>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</si>
  <si>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</si>
  <si>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</si>
  <si>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</si>
  <si>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</si>
  <si>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</si>
  <si>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</si>
  <si>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</si>
  <si>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</si>
  <si>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</si>
  <si>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</si>
  <si>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</si>
  <si>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</si>
  <si>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</si>
  <si>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</si>
  <si>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</si>
  <si>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</si>
  <si>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</si>
  <si>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</si>
  <si>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</si>
  <si>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</si>
  <si>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</si>
  <si>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</si>
  <si>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</si>
  <si>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</si>
  <si>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</si>
  <si>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</si>
  <si>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</si>
  <si>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</si>
  <si>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</si>
  <si>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</si>
  <si>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</si>
  <si>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</si>
  <si>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</si>
  <si>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</si>
  <si>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</si>
  <si>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2021 року</t>
  </si>
  <si>
    <t>Брусилівський районний  суд Житомирської області</t>
  </si>
  <si>
    <t>12600. Житомирська область.смт. Брусилів</t>
  </si>
  <si>
    <t>вул. Лермонтова</t>
  </si>
  <si>
    <t>41/6</t>
  </si>
  <si>
    <t/>
  </si>
  <si>
    <t>Л.О. Вознюк</t>
  </si>
  <si>
    <t>Н.В. Мельник</t>
  </si>
  <si>
    <t>5 жовтня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</si>
</sst>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&amp;LFF2BBBE1&amp;C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308</v>
      </c>
      <c r="D6" s="96">
        <f>SUM(D7,D10,D13,D14,D15,D21,D24,D25,D18,D19,D20)</f>
        <v>806685.9</v>
      </c>
      <c r="E6" s="96">
        <f>SUM(E7,E10,E13,E14,E15,E21,E24,E25,E18,E19,E20)</f>
        <v>208</v>
      </c>
      <c r="F6" s="96">
        <f>SUM(F7,F10,F13,F14,F15,F21,F24,F25,F18,F19,F20)</f>
        <v>243806.80000000002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32</v>
      </c>
      <c r="J6" s="96">
        <f>SUM(J7,J10,J13,J14,J15,J21,J24,J25,J18,J19,J20)</f>
        <v>17704.59</v>
      </c>
      <c r="K6" s="96">
        <f>SUM(K7,K10,K13,K14,K15,K21,K24,K25,K18,K19,K20)</f>
        <v>76</v>
      </c>
      <c r="L6" s="96">
        <f>SUM(L7,L10,L13,L14,L15,L21,L24,L25,L18,L19,L20)</f>
        <v>517345.89999999997</v>
      </c>
    </row>
    <row r="7" spans="1:12" ht="16.5" customHeight="1">
      <c r="A7" s="87">
        <v>2</v>
      </c>
      <c r="B7" s="90" t="s">
        <v>74</v>
      </c>
      <c r="C7" s="97">
        <v>136</v>
      </c>
      <c r="D7" s="97">
        <v>685097.9</v>
      </c>
      <c r="E7" s="97">
        <v>79</v>
      </c>
      <c r="F7" s="97">
        <v>142952.6</v>
      </c>
      <c r="G7" s="97"/>
      <c r="H7" s="97"/>
      <c r="I7" s="97">
        <v>7</v>
      </c>
      <c r="J7" s="97">
        <v>6261.99</v>
      </c>
      <c r="K7" s="97">
        <v>51</v>
      </c>
      <c r="L7" s="97">
        <v>496983.1</v>
      </c>
    </row>
    <row r="8" spans="1:12" ht="16.5" customHeight="1">
      <c r="A8" s="87">
        <v>3</v>
      </c>
      <c r="B8" s="91" t="s">
        <v>75</v>
      </c>
      <c r="C8" s="97">
        <v>53</v>
      </c>
      <c r="D8" s="97">
        <v>136159.01</v>
      </c>
      <c r="E8" s="97">
        <v>51</v>
      </c>
      <c r="F8" s="97">
        <v>106363</v>
      </c>
      <c r="G8" s="97"/>
      <c r="H8" s="97"/>
      <c r="I8" s="97">
        <v>2</v>
      </c>
      <c r="J8" s="97">
        <v>1721.99</v>
      </c>
      <c r="K8" s="97">
        <v>1</v>
      </c>
      <c r="L8" s="97">
        <v>2270</v>
      </c>
    </row>
    <row r="9" spans="1:12" ht="16.5" customHeight="1">
      <c r="A9" s="87">
        <v>4</v>
      </c>
      <c r="B9" s="91" t="s">
        <v>76</v>
      </c>
      <c r="C9" s="97">
        <v>83</v>
      </c>
      <c r="D9" s="97">
        <v>548938.89</v>
      </c>
      <c r="E9" s="97">
        <v>28</v>
      </c>
      <c r="F9" s="97">
        <v>36589.6</v>
      </c>
      <c r="G9" s="97"/>
      <c r="H9" s="97"/>
      <c r="I9" s="97">
        <v>5</v>
      </c>
      <c r="J9" s="97">
        <v>4540</v>
      </c>
      <c r="K9" s="97">
        <v>50</v>
      </c>
      <c r="L9" s="97">
        <v>494713.1</v>
      </c>
    </row>
    <row r="10" spans="1:12" ht="19.5" customHeight="1">
      <c r="A10" s="87">
        <v>5</v>
      </c>
      <c r="B10" s="90" t="s">
        <v>77</v>
      </c>
      <c r="C10" s="97">
        <v>67</v>
      </c>
      <c r="D10" s="97">
        <v>68940.8</v>
      </c>
      <c r="E10" s="97">
        <v>47</v>
      </c>
      <c r="F10" s="97">
        <v>56416</v>
      </c>
      <c r="G10" s="97"/>
      <c r="H10" s="97"/>
      <c r="I10" s="97">
        <v>8</v>
      </c>
      <c r="J10" s="97">
        <v>6221.6</v>
      </c>
      <c r="K10" s="97">
        <v>14</v>
      </c>
      <c r="L10" s="97">
        <v>15368.8</v>
      </c>
    </row>
    <row r="11" spans="1:12" ht="19.5" customHeight="1">
      <c r="A11" s="87">
        <v>6</v>
      </c>
      <c r="B11" s="91" t="s">
        <v>78</v>
      </c>
      <c r="C11" s="97">
        <v>6</v>
      </c>
      <c r="D11" s="97">
        <v>13620</v>
      </c>
      <c r="E11" s="97">
        <v>4</v>
      </c>
      <c r="F11" s="97">
        <v>12780</v>
      </c>
      <c r="G11" s="97"/>
      <c r="H11" s="97"/>
      <c r="I11" s="97"/>
      <c r="J11" s="97"/>
      <c r="K11" s="97">
        <v>2</v>
      </c>
      <c r="L11" s="97">
        <v>4540</v>
      </c>
    </row>
    <row r="12" spans="1:12" ht="19.5" customHeight="1">
      <c r="A12" s="87">
        <v>7</v>
      </c>
      <c r="B12" s="91" t="s">
        <v>79</v>
      </c>
      <c r="C12" s="97">
        <v>61</v>
      </c>
      <c r="D12" s="97">
        <v>55320.8</v>
      </c>
      <c r="E12" s="97">
        <v>43</v>
      </c>
      <c r="F12" s="97">
        <v>43636</v>
      </c>
      <c r="G12" s="97"/>
      <c r="H12" s="97"/>
      <c r="I12" s="97">
        <v>8</v>
      </c>
      <c r="J12" s="97">
        <v>6221.6</v>
      </c>
      <c r="K12" s="97">
        <v>12</v>
      </c>
      <c r="L12" s="97">
        <v>10828.8</v>
      </c>
    </row>
    <row r="13" spans="1:12" ht="15" customHeight="1">
      <c r="A13" s="87">
        <v>8</v>
      </c>
      <c r="B13" s="90" t="s">
        <v>18</v>
      </c>
      <c r="C13" s="97">
        <v>34</v>
      </c>
      <c r="D13" s="97">
        <v>30872</v>
      </c>
      <c r="E13" s="97">
        <v>32</v>
      </c>
      <c r="F13" s="97">
        <v>29058</v>
      </c>
      <c r="G13" s="97"/>
      <c r="H13" s="97"/>
      <c r="I13" s="97">
        <v>2</v>
      </c>
      <c r="J13" s="97">
        <v>1816</v>
      </c>
      <c r="K13" s="97">
        <v>1</v>
      </c>
      <c r="L13" s="97">
        <v>908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21</v>
      </c>
      <c r="D15" s="97">
        <v>10215</v>
      </c>
      <c r="E15" s="97">
        <v>16</v>
      </c>
      <c r="F15" s="97">
        <v>7679</v>
      </c>
      <c r="G15" s="97"/>
      <c r="H15" s="97"/>
      <c r="I15" s="97"/>
      <c r="J15" s="97"/>
      <c r="K15" s="97">
        <v>5</v>
      </c>
      <c r="L15" s="97">
        <v>2951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1135</v>
      </c>
      <c r="E16" s="97"/>
      <c r="F16" s="97"/>
      <c r="G16" s="97"/>
      <c r="H16" s="97"/>
      <c r="I16" s="97"/>
      <c r="J16" s="97"/>
      <c r="K16" s="97">
        <v>1</v>
      </c>
      <c r="L16" s="97">
        <v>1135</v>
      </c>
    </row>
    <row r="17" spans="1:12" ht="21" customHeight="1">
      <c r="A17" s="87">
        <v>12</v>
      </c>
      <c r="B17" s="91" t="s">
        <v>79</v>
      </c>
      <c r="C17" s="97">
        <v>20</v>
      </c>
      <c r="D17" s="97">
        <v>9080</v>
      </c>
      <c r="E17" s="97">
        <v>16</v>
      </c>
      <c r="F17" s="97">
        <v>7679</v>
      </c>
      <c r="G17" s="97"/>
      <c r="H17" s="97"/>
      <c r="I17" s="97"/>
      <c r="J17" s="97"/>
      <c r="K17" s="97">
        <v>4</v>
      </c>
      <c r="L17" s="97">
        <v>1816</v>
      </c>
    </row>
    <row r="18" spans="1:12" ht="21" customHeight="1">
      <c r="A18" s="87">
        <v>13</v>
      </c>
      <c r="B18" s="99" t="s">
        <v>104</v>
      </c>
      <c r="C18" s="97">
        <v>50</v>
      </c>
      <c r="D18" s="97">
        <v>11560.2</v>
      </c>
      <c r="E18" s="97">
        <v>34</v>
      </c>
      <c r="F18" s="97">
        <v>7701.2</v>
      </c>
      <c r="G18" s="97"/>
      <c r="H18" s="97"/>
      <c r="I18" s="97">
        <v>15</v>
      </c>
      <c r="J18" s="97">
        <v>3405</v>
      </c>
      <c r="K18" s="97">
        <v>5</v>
      </c>
      <c r="L18" s="97">
        <v>1135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5</v>
      </c>
      <c r="D39" s="96">
        <f>SUM(D40,D47,D48,D49)</f>
        <v>4313</v>
      </c>
      <c r="E39" s="96">
        <f>SUM(E40,E47,E48,E49)</f>
        <v>3</v>
      </c>
      <c r="F39" s="96">
        <f>SUM(F40,F47,F48,F49)</f>
        <v>1816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2</v>
      </c>
      <c r="L39" s="96">
        <f>SUM(L40,L47,L48,L49)</f>
        <v>1816</v>
      </c>
    </row>
    <row r="40" spans="1:12" ht="24" customHeight="1">
      <c r="A40" s="87">
        <v>35</v>
      </c>
      <c r="B40" s="90" t="s">
        <v>85</v>
      </c>
      <c r="C40" s="97">
        <f>SUM(C41,C44)</f>
        <v>4</v>
      </c>
      <c r="D40" s="97">
        <f>SUM(D41,D44)</f>
        <v>3632</v>
      </c>
      <c r="E40" s="97">
        <f>SUM(E41,E44)</f>
        <v>2</v>
      </c>
      <c r="F40" s="97">
        <f>SUM(F41,F44)</f>
        <v>1362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2</v>
      </c>
      <c r="L40" s="97">
        <f>SUM(L41,L44)</f>
        <v>1816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4</v>
      </c>
      <c r="D44" s="97">
        <v>3632</v>
      </c>
      <c r="E44" s="97">
        <v>2</v>
      </c>
      <c r="F44" s="97">
        <v>1362</v>
      </c>
      <c r="G44" s="97"/>
      <c r="H44" s="97"/>
      <c r="I44" s="97"/>
      <c r="J44" s="97"/>
      <c r="K44" s="97">
        <v>2</v>
      </c>
      <c r="L44" s="97">
        <v>1816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</v>
      </c>
      <c r="D46" s="97">
        <v>3632</v>
      </c>
      <c r="E46" s="97">
        <v>2</v>
      </c>
      <c r="F46" s="97">
        <v>1362</v>
      </c>
      <c r="G46" s="97"/>
      <c r="H46" s="97"/>
      <c r="I46" s="97"/>
      <c r="J46" s="97"/>
      <c r="K46" s="97">
        <v>2</v>
      </c>
      <c r="L46" s="97">
        <v>1816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681</v>
      </c>
      <c r="E49" s="97">
        <v>1</v>
      </c>
      <c r="F49" s="97">
        <v>454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207</v>
      </c>
      <c r="D55" s="96">
        <v>93944.4</v>
      </c>
      <c r="E55" s="96">
        <v>82</v>
      </c>
      <c r="F55" s="96">
        <v>37228.8</v>
      </c>
      <c r="G55" s="96"/>
      <c r="H55" s="96"/>
      <c r="I55" s="96">
        <v>207</v>
      </c>
      <c r="J55" s="96">
        <v>93944.4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520</v>
      </c>
      <c r="D56" s="96">
        <f t="shared" si="0"/>
        <v>904943.3</v>
      </c>
      <c r="E56" s="96">
        <f t="shared" si="0"/>
        <v>293</v>
      </c>
      <c r="F56" s="96">
        <f t="shared" si="0"/>
        <v>282851.60000000003</v>
      </c>
      <c r="G56" s="96">
        <f t="shared" si="0"/>
        <v>0</v>
      </c>
      <c r="H56" s="96">
        <f t="shared" si="0"/>
        <v>0</v>
      </c>
      <c r="I56" s="96">
        <f t="shared" si="0"/>
        <v>239</v>
      </c>
      <c r="J56" s="96">
        <f t="shared" si="0"/>
        <v>111648.98999999999</v>
      </c>
      <c r="K56" s="96">
        <f t="shared" si="0"/>
        <v>78</v>
      </c>
      <c r="L56" s="96">
        <f t="shared" si="0"/>
        <v>519161.89999999997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&amp;LFF2BBBE1&amp;CФорма № 10, Підрозділ: Брусилівський районний  суд Житомирської області,
 Початок періоду: 01.01.2021, Кінець періоду: 30.09.2021&amp;R&amp;P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78</v>
      </c>
      <c r="F4" s="93">
        <f>SUM(F5:F25)</f>
        <v>519161.89999999997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908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10</v>
      </c>
      <c r="F7" s="95">
        <v>7718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8</v>
      </c>
      <c r="F11" s="95">
        <v>8785.8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6</v>
      </c>
      <c r="F13" s="95">
        <v>5448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49</v>
      </c>
      <c r="F14" s="95">
        <v>492817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4</v>
      </c>
      <c r="F17" s="95">
        <v>3485.1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123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123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&amp;LFF2BBBE1&amp;CФорма № 10, Підрозділ: Брусилівський районний  суд Житомирської області,
 Початок періоду: 01.01.2021, Кінець періоду: 30.09.2021&amp;R&amp;P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ADMIN_SUD</cp:lastModifiedBy>
  <cp:lastPrinted>2018-03-15T14:08:04Z</cp:lastPrinted>
  <dcterms:created xsi:type="dcterms:W3CDTF">2015-09-09T10:27:37Z</dcterms:created>
  <dcterms:modified xsi:type="dcterms:W3CDTF">2021-11-30T08:41:15Z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10_00275_3.2021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FF2BBBE1</vt:lpwstr>
  </property>
  <property fmtid="{D5CDD505-2E9C-101B-9397-08002B2CF9AE}" pid="10" name="Підрозд">
    <vt:lpwstr>Брусилівський районний 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474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30.09.2021</vt:lpwstr>
  </property>
  <property fmtid="{D5CDD505-2E9C-101B-9397-08002B2CF9AE}" pid="15" name="Пері">
    <vt:lpwstr>за дев'ять місяців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3.28.0.2652</vt:lpwstr>
  </property>
</Properties>
</file>