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<sst xmlns="http://schemas.openxmlformats.org/spreadsheetml/2006/main" count="287" uniqueCount="215">
  <si>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</si>
  <si>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</si>
  <si>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</si>
  <si>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</si>
  <si>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</si>
  <si>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</si>
  <si>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</si>
  <si>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</si>
  <si>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</si>
  <si>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</si>
  <si>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</si>
  <si>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</si>
  <si>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</si>
  <si>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</si>
  <si>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</si>
  <si>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</si>
  <si>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</si>
  <si>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</si>
  <si>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</si>
  <si>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</si>
  <si>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</si>
  <si>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</si>
  <si>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</si>
  <si>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</si>
  <si>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</si>
  <si>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</si>
  <si>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</si>
  <si>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</si>
  <si>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</si>
  <si>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</si>
  <si>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</si>
  <si>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</si>
  <si>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</si>
  <si>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</si>
  <si>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</si>
  <si>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</si>
  <si>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</si>
  <si>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</si>
  <si>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</si>
  <si>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</si>
  <si>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</si>
  <si>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</si>
  <si>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</si>
  <si>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</si>
  <si>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</si>
  <si>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</si>
  <si>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</si>
  <si>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</si>
  <si>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</si>
  <si>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</si>
  <si>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</si>
  <si>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</si>
  <si>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</si>
  <si>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</si>
  <si>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</si>
  <si>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</si>
  <si>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</si>
  <si>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</si>
  <si>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</si>
  <si>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</si>
  <si>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</si>
  <si>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</si>
  <si>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</si>
  <si>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</si>
  <si>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</si>
  <si>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</si>
  <si>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</si>
  <si>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</si>
  <si>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</si>
  <si>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</si>
  <si>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</si>
  <si>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</si>
  <si>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</si>
  <si>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</si>
  <si>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</si>
  <si>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</si>
  <si>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</si>
  <si>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</si>
  <si>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</si>
  <si>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</si>
  <si>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</si>
  <si>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</si>
  <si>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</si>
  <si>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</si>
  <si>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</si>
  <si>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</si>
  <si>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</si>
  <si>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</si>
  <si>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</si>
  <si>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</si>
  <si>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</si>
  <si>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</si>
  <si>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</si>
  <si>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</si>
  <si>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</si>
  <si>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</si>
  <si>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</si>
  <si>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</si>
  <si>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</si>
  <si>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</si>
  <si>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</si>
  <si>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</si>
  <si>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</si>
  <si>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</si>
  <si>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</si>
  <si>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</si>
  <si>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</si>
  <si>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</si>
  <si>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</si>
  <si>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</si>
  <si>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</si>
  <si>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</si>
  <si>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</si>
  <si>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</si>
  <si>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</si>
  <si>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</si>
  <si>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</si>
  <si>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</si>
  <si>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</si>
  <si>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</si>
  <si>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</si>
  <si>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</si>
  <si>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</si>
  <si>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</si>
  <si>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</si>
  <si>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</si>
  <si>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</si>
  <si>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</si>
  <si>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</si>
  <si>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</si>
  <si>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</si>
  <si>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</si>
  <si>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</si>
  <si>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</si>
  <si>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</si>
  <si>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</si>
  <si>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</si>
  <si>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</si>
  <si>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</si>
  <si>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</si>
  <si>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</si>
  <si>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</si>
  <si>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</si>
  <si>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</si>
  <si>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</si>
  <si>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</si>
  <si>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</si>
  <si>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</si>
  <si>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</si>
  <si>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</si>
  <si>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</si>
  <si>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</si>
  <si>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</si>
  <si>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</si>
  <si>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</si>
  <si>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</si>
  <si>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</si>
  <si>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</si>
  <si>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</si>
  <si>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</si>
  <si>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</si>
  <si>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</si>
  <si>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</si>
  <si>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</si>
  <si>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</si>
  <si>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</si>
  <si>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</si>
  <si>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</si>
  <si>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</si>
  <si>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</si>
  <si>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</si>
  <si>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</si>
  <si>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</si>
  <si>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</si>
  <si>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</si>
  <si>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</si>
  <si>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</si>
  <si>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</si>
  <si>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</si>
  <si>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</si>
  <si>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</si>
  <si>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</si>
  <si>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</si>
  <si>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</si>
  <si>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</si>
  <si>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</si>
  <si>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</si>
  <si>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</si>
  <si>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</si>
  <si>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</si>
  <si>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</si>
  <si>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</si>
  <si>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</si>
  <si>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</si>
  <si>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</si>
  <si>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</si>
  <si>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</si>
  <si>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</si>
  <si>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</si>
  <si>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</si>
  <si>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</si>
  <si>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</si>
  <si>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</si>
  <si>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</si>
  <si>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</si>
  <si>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</si>
  <si>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</si>
  <si>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</si>
  <si>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</si>
  <si>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</si>
  <si>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</si>
  <si>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</si>
  <si>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</si>
  <si>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</si>
  <si>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2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</si>
</sst>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&amp;L6901B32B&amp;C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126</v>
      </c>
      <c r="F6" s="105">
        <v>78</v>
      </c>
      <c r="G6" s="105"/>
      <c r="H6" s="105">
        <v>69</v>
      </c>
      <c r="I6" s="105" t="s">
        <v>206</v>
      </c>
      <c r="J6" s="105">
        <v>57</v>
      </c>
      <c r="K6" s="84">
        <v>20</v>
      </c>
      <c r="L6" s="91">
        <f>E6-F6</f>
        <v>48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174</v>
      </c>
      <c r="F7" s="105">
        <v>172</v>
      </c>
      <c r="G7" s="105"/>
      <c r="H7" s="105">
        <v>154</v>
      </c>
      <c r="I7" s="105">
        <v>101</v>
      </c>
      <c r="J7" s="105">
        <v>20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37</v>
      </c>
      <c r="F9" s="105">
        <v>32</v>
      </c>
      <c r="G9" s="105"/>
      <c r="H9" s="85">
        <v>33</v>
      </c>
      <c r="I9" s="105">
        <v>20</v>
      </c>
      <c r="J9" s="105">
        <v>4</v>
      </c>
      <c r="K9" s="84"/>
      <c r="L9" s="91">
        <f>E9-F9</f>
        <v>5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5</v>
      </c>
      <c r="F10" s="105">
        <v>5</v>
      </c>
      <c r="G10" s="105"/>
      <c r="H10" s="105">
        <v>1</v>
      </c>
      <c r="I10" s="105"/>
      <c r="J10" s="105">
        <v>4</v>
      </c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8</v>
      </c>
      <c r="F12" s="105">
        <v>8</v>
      </c>
      <c r="G12" s="105"/>
      <c r="H12" s="105">
        <v>7</v>
      </c>
      <c r="I12" s="105">
        <v>6</v>
      </c>
      <c r="J12" s="105">
        <v>1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350</v>
      </c>
      <c r="F16" s="86">
        <f>SUM(F6:F15)</f>
        <v>295</v>
      </c>
      <c r="G16" s="86">
        <f>SUM(G6:G15)</f>
        <v>0</v>
      </c>
      <c r="H16" s="86">
        <f>SUM(H6:H15)</f>
        <v>264</v>
      </c>
      <c r="I16" s="86">
        <f>SUM(I6:I15)</f>
        <v>127</v>
      </c>
      <c r="J16" s="86">
        <f>SUM(J6:J15)</f>
        <v>86</v>
      </c>
      <c r="K16" s="86">
        <f>SUM(K6:K15)</f>
        <v>20</v>
      </c>
      <c r="L16" s="91">
        <f>E16-F16</f>
        <v>55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8</v>
      </c>
      <c r="F17" s="84">
        <v>8</v>
      </c>
      <c r="G17" s="84"/>
      <c r="H17" s="84">
        <v>8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7</v>
      </c>
      <c r="F18" s="84">
        <v>7</v>
      </c>
      <c r="G18" s="84"/>
      <c r="H18" s="84">
        <v>3</v>
      </c>
      <c r="I18" s="84">
        <v>3</v>
      </c>
      <c r="J18" s="84">
        <v>4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10</v>
      </c>
      <c r="F25" s="94">
        <v>10</v>
      </c>
      <c r="G25" s="94"/>
      <c r="H25" s="94">
        <v>6</v>
      </c>
      <c r="I25" s="94">
        <v>3</v>
      </c>
      <c r="J25" s="94">
        <v>4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40</v>
      </c>
      <c r="F26" s="84">
        <v>36</v>
      </c>
      <c r="G26" s="84"/>
      <c r="H26" s="84">
        <v>38</v>
      </c>
      <c r="I26" s="84">
        <v>26</v>
      </c>
      <c r="J26" s="84">
        <v>2</v>
      </c>
      <c r="K26" s="84"/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/>
      <c r="I27" s="84"/>
      <c r="J27" s="84">
        <v>1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233</v>
      </c>
      <c r="F28" s="84">
        <v>199</v>
      </c>
      <c r="G28" s="84">
        <v>23</v>
      </c>
      <c r="H28" s="84">
        <v>225</v>
      </c>
      <c r="I28" s="84">
        <v>186</v>
      </c>
      <c r="J28" s="84">
        <v>8</v>
      </c>
      <c r="K28" s="84"/>
      <c r="L28" s="91">
        <f>E28-F28</f>
        <v>34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278</v>
      </c>
      <c r="F29" s="84">
        <v>198</v>
      </c>
      <c r="G29" s="84">
        <v>30</v>
      </c>
      <c r="H29" s="84">
        <v>163</v>
      </c>
      <c r="I29" s="84">
        <v>110</v>
      </c>
      <c r="J29" s="84">
        <v>115</v>
      </c>
      <c r="K29" s="84">
        <v>7</v>
      </c>
      <c r="L29" s="91">
        <f>E29-F29</f>
        <v>80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17</v>
      </c>
      <c r="F30" s="84">
        <v>16</v>
      </c>
      <c r="G30" s="84">
        <v>1</v>
      </c>
      <c r="H30" s="84">
        <v>17</v>
      </c>
      <c r="I30" s="84">
        <v>13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</v>
      </c>
      <c r="F31" s="84">
        <v>13</v>
      </c>
      <c r="G31" s="84">
        <v>1</v>
      </c>
      <c r="H31" s="84">
        <v>13</v>
      </c>
      <c r="I31" s="84">
        <v>13</v>
      </c>
      <c r="J31" s="84">
        <v>4</v>
      </c>
      <c r="K31" s="84"/>
      <c r="L31" s="91">
        <f>E31-F31</f>
        <v>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9</v>
      </c>
      <c r="F32" s="84">
        <v>5</v>
      </c>
      <c r="G32" s="84"/>
      <c r="H32" s="84">
        <v>6</v>
      </c>
      <c r="I32" s="84">
        <v>5</v>
      </c>
      <c r="J32" s="84">
        <v>3</v>
      </c>
      <c r="K32" s="84"/>
      <c r="L32" s="91">
        <f>E32-F32</f>
        <v>4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50</v>
      </c>
      <c r="F37" s="84">
        <v>50</v>
      </c>
      <c r="G37" s="84"/>
      <c r="H37" s="84">
        <v>46</v>
      </c>
      <c r="I37" s="84">
        <v>33</v>
      </c>
      <c r="J37" s="84">
        <v>4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447</v>
      </c>
      <c r="F40" s="94">
        <v>330</v>
      </c>
      <c r="G40" s="94">
        <v>31</v>
      </c>
      <c r="H40" s="94">
        <v>309</v>
      </c>
      <c r="I40" s="94">
        <v>187</v>
      </c>
      <c r="J40" s="94">
        <v>138</v>
      </c>
      <c r="K40" s="94">
        <v>7</v>
      </c>
      <c r="L40" s="91">
        <f>E40-F40</f>
        <v>117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443</v>
      </c>
      <c r="F41" s="84">
        <v>411</v>
      </c>
      <c r="G41" s="84"/>
      <c r="H41" s="84">
        <v>402</v>
      </c>
      <c r="I41" s="84" t="s">
        <v>206</v>
      </c>
      <c r="J41" s="84">
        <v>41</v>
      </c>
      <c r="K41" s="84">
        <v>1</v>
      </c>
      <c r="L41" s="91">
        <f>E41-F41</f>
        <v>32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59" t="s">
        <v>196</v>
      </c>
      <c r="B46" s="159"/>
      <c r="C46" s="159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&amp;L6901B32B&amp;C&amp;R2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177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&amp;L6901B32B&amp;C&amp;R3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128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271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176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54232352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1230341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822</v>
      </c>
      <c r="F57" s="115">
        <f>F58+F61+F62+F63</f>
        <v>136</v>
      </c>
      <c r="G57" s="115">
        <f>G58+G61+G62+G63</f>
        <v>12</v>
      </c>
      <c r="H57" s="115">
        <f>H58+H61+H62+H63</f>
        <v>6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238</v>
      </c>
      <c r="F58" s="94">
        <v>15</v>
      </c>
      <c r="G58" s="94">
        <v>6</v>
      </c>
      <c r="H58" s="94">
        <v>3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48</v>
      </c>
      <c r="F59" s="86">
        <v>11</v>
      </c>
      <c r="G59" s="86">
        <v>5</v>
      </c>
      <c r="H59" s="86">
        <v>3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151</v>
      </c>
      <c r="F60" s="86">
        <v>2</v>
      </c>
      <c r="G60" s="86">
        <v>1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190</v>
      </c>
      <c r="F62" s="84">
        <v>107</v>
      </c>
      <c r="G62" s="84">
        <v>6</v>
      </c>
      <c r="H62" s="84">
        <v>3</v>
      </c>
      <c r="I62" s="84">
        <v>3</v>
      </c>
    </row>
    <row r="63" spans="1:9" ht="13.5" customHeight="1">
      <c r="A63" s="219" t="s">
        <v>108</v>
      </c>
      <c r="B63" s="219"/>
      <c r="C63" s="219"/>
      <c r="D63" s="219"/>
      <c r="E63" s="84">
        <v>388</v>
      </c>
      <c r="F63" s="84">
        <v>14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283</v>
      </c>
      <c r="G67" s="108">
        <v>415937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38</v>
      </c>
      <c r="G68" s="88">
        <v>36872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245</v>
      </c>
      <c r="G69" s="88">
        <v>379065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148</v>
      </c>
      <c r="G70" s="108">
        <v>72344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&amp;L6901B32B&amp;C&amp;R4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'!J15&lt;&gt;0,'розділ 1 '!K15*100/'розділ 1 '!J15,0)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'!J24&lt;&gt;0,'розділ 1 '!K24*100/'розділ 1 '!J24,0)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5.072463768115942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09" t="s">
        <v>62</v>
      </c>
      <c r="B11" s="211"/>
      <c r="C11" s="10">
        <v>9</v>
      </c>
      <c r="D11" s="84">
        <v>61</v>
      </c>
    </row>
    <row r="12" spans="1:4" ht="16.5" customHeight="1">
      <c r="A12" s="272" t="s">
        <v>103</v>
      </c>
      <c r="B12" s="272"/>
      <c r="C12" s="10">
        <v>10</v>
      </c>
      <c r="D12" s="84">
        <v>50</v>
      </c>
    </row>
    <row r="13" spans="1:4" ht="16.5" customHeight="1">
      <c r="A13" s="284" t="s">
        <v>204</v>
      </c>
      <c r="B13" s="286"/>
      <c r="C13" s="10">
        <v>11</v>
      </c>
      <c r="D13" s="94">
        <v>165</v>
      </c>
    </row>
    <row r="14" spans="1:4" ht="16.5" customHeight="1">
      <c r="A14" s="284" t="s">
        <v>205</v>
      </c>
      <c r="B14" s="286"/>
      <c r="C14" s="10">
        <v>12</v>
      </c>
      <c r="D14" s="94">
        <v>7</v>
      </c>
    </row>
    <row r="15" spans="1:4" ht="16.5" customHeight="1">
      <c r="A15" s="272" t="s">
        <v>30</v>
      </c>
      <c r="B15" s="272"/>
      <c r="C15" s="10">
        <v>13</v>
      </c>
      <c r="D15" s="84">
        <v>32</v>
      </c>
    </row>
    <row r="16" spans="1:4" ht="16.5" customHeight="1">
      <c r="A16" s="272" t="s">
        <v>104</v>
      </c>
      <c r="B16" s="272"/>
      <c r="C16" s="10">
        <v>14</v>
      </c>
      <c r="D16" s="84">
        <v>110</v>
      </c>
    </row>
    <row r="17" spans="1:5" ht="16.5" customHeight="1">
      <c r="A17" s="272" t="s">
        <v>108</v>
      </c>
      <c r="B17" s="27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&amp;L6901B32B&amp;C&amp;R5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2020-09-01T06:11:52Z</cp:lastPrinted>
  <dcterms:created xsi:type="dcterms:W3CDTF">2004-04-20T14:33:35Z</dcterms:created>
  <dcterms:modified xsi:type="dcterms:W3CDTF">2020-10-19T06:34:28Z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6901B32B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