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<sst xmlns="http://schemas.openxmlformats.org/spreadsheetml/2006/main" count="155" uniqueCount="127">
  <si>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</si>
  <si>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</si>
  <si>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</si>
  <si>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</si>
  <si>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</si>
  <si>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</si>
  <si>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</si>
  <si>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</si>
  <si>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</si>
  <si>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</si>
  <si>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</si>
  <si>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</si>
  <si>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</si>
  <si>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</si>
  <si>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</si>
  <si>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</si>
  <si>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</si>
  <si>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</si>
  <si>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</si>
  <si>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</si>
  <si>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</si>
  <si>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</si>
  <si>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</si>
  <si>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</si>
  <si>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</si>
  <si>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</si>
  <si>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</si>
  <si>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</si>
  <si>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</si>
  <si>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</si>
  <si>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</si>
  <si>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</si>
  <si>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</si>
  <si>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</si>
  <si>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</si>
  <si>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</si>
  <si>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</si>
  <si>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</si>
  <si>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</si>
  <si>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</si>
  <si>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</si>
  <si>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</si>
  <si>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</si>
  <si>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</si>
  <si>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</si>
  <si>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</si>
  <si>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</si>
  <si>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</si>
  <si>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</si>
  <si>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</si>
  <si>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</si>
  <si>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</si>
  <si>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</si>
  <si>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</si>
  <si>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</si>
  <si>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</si>
  <si>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</si>
  <si>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</si>
  <si>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</si>
  <si>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</si>
  <si>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</si>
  <si>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</si>
  <si>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</si>
  <si>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</si>
  <si>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</si>
  <si>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</si>
  <si>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</si>
  <si>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</si>
  <si>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</si>
  <si>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</si>
  <si>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</si>
  <si>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</si>
  <si>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</si>
  <si>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</si>
  <si>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</si>
  <si>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</si>
  <si>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</si>
  <si>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</si>
  <si>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</si>
  <si>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</si>
  <si>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</si>
  <si>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</si>
  <si>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</si>
  <si>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</si>
  <si>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</si>
  <si>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</si>
  <si>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</si>
  <si>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</si>
  <si>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</si>
  <si>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</si>
  <si>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</si>
  <si>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</si>
  <si>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</si>
  <si>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</si>
  <si>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</si>
  <si>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</si>
  <si>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</si>
  <si>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</si>
  <si>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</si>
  <si>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</si>
  <si>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</si>
  <si>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</si>
  <si>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</si>
  <si>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</si>
  <si>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</si>
  <si>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</si>
  <si>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</si>
  <si>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</si>
  <si>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</si>
  <si>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</si>
  <si>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</si>
  <si>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</si>
  <si>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</si>
  <si>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</si>
  <si>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</si>
  <si>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</si>
  <si>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</si>
  <si>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</si>
  <si>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</si>
  <si>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</si>
  <si>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</si>
  <si>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</si>
  <si>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</si>
  <si>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</si>
  <si>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О.С. Данилюк</t>
  </si>
  <si>
    <t>Н.В. Мельник</t>
  </si>
  <si>
    <t>3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</si>
</sst>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&amp;L23FE636A&amp;C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403</v>
      </c>
      <c r="D6" s="96">
        <f>SUM(D7,D10,D13,D14,D15,D21,D24,D25,D18,D19,D20)</f>
        <v>421836.67</v>
      </c>
      <c r="E6" s="96">
        <f>SUM(E7,E10,E13,E14,E15,E21,E24,E25,E18,E19,E20)</f>
        <v>198</v>
      </c>
      <c r="F6" s="96">
        <f>SUM(F7,F10,F13,F14,F15,F21,F24,F25,F18,F19,F20)</f>
        <v>238048.54000000004</v>
      </c>
      <c r="G6" s="96">
        <f>SUM(G7,G10,G13,G14,G15,G21,G24,G25,G18,G19,G20)</f>
        <v>7</v>
      </c>
      <c r="H6" s="96">
        <f>SUM(H7,H10,H13,H14,H15,H21,H24,H25,H18,H19,H20)</f>
        <v>10637.2</v>
      </c>
      <c r="I6" s="96">
        <f>SUM(I7,I10,I13,I14,I15,I21,I24,I25,I18,I19,I20)</f>
        <v>31</v>
      </c>
      <c r="J6" s="96">
        <f>SUM(J7,J10,J13,J14,J15,J21,J24,J25,J18,J19,J20)</f>
        <v>12743.1</v>
      </c>
      <c r="K6" s="96">
        <f>SUM(K7,K10,K13,K14,K15,K21,K24,K25,K18,K19,K20)</f>
        <v>173</v>
      </c>
      <c r="L6" s="96">
        <f>SUM(L7,L10,L13,L14,L15,L21,L24,L25,L18,L19,L20)</f>
        <v>148651.3</v>
      </c>
    </row>
    <row r="7" spans="1:12" ht="16.5" customHeight="1">
      <c r="A7" s="87">
        <v>2</v>
      </c>
      <c r="B7" s="90" t="s">
        <v>74</v>
      </c>
      <c r="C7" s="97">
        <v>127</v>
      </c>
      <c r="D7" s="97">
        <v>232330.02</v>
      </c>
      <c r="E7" s="97">
        <v>100</v>
      </c>
      <c r="F7" s="97">
        <v>180472.29</v>
      </c>
      <c r="G7" s="97">
        <v>4</v>
      </c>
      <c r="H7" s="97">
        <v>7402</v>
      </c>
      <c r="I7" s="97">
        <v>7</v>
      </c>
      <c r="J7" s="97">
        <v>6023.6</v>
      </c>
      <c r="K7" s="97">
        <v>17</v>
      </c>
      <c r="L7" s="97">
        <v>27436.2</v>
      </c>
    </row>
    <row r="8" spans="1:12" ht="16.5" customHeight="1">
      <c r="A8" s="87">
        <v>3</v>
      </c>
      <c r="B8" s="91" t="s">
        <v>75</v>
      </c>
      <c r="C8" s="97">
        <v>73</v>
      </c>
      <c r="D8" s="97">
        <v>154330.23</v>
      </c>
      <c r="E8" s="97">
        <v>68</v>
      </c>
      <c r="F8" s="97">
        <v>142804.23</v>
      </c>
      <c r="G8" s="97">
        <v>3</v>
      </c>
      <c r="H8" s="97">
        <v>5286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54</v>
      </c>
      <c r="D9" s="97">
        <v>77999.79</v>
      </c>
      <c r="E9" s="97">
        <v>32</v>
      </c>
      <c r="F9" s="97">
        <v>37668.06</v>
      </c>
      <c r="G9" s="97">
        <v>1</v>
      </c>
      <c r="H9" s="97">
        <v>2116</v>
      </c>
      <c r="I9" s="97">
        <v>7</v>
      </c>
      <c r="J9" s="97">
        <v>6023.6</v>
      </c>
      <c r="K9" s="97">
        <v>15</v>
      </c>
      <c r="L9" s="97">
        <v>23594.2</v>
      </c>
    </row>
    <row r="10" spans="1:12" ht="19.5" customHeight="1">
      <c r="A10" s="87">
        <v>5</v>
      </c>
      <c r="B10" s="90" t="s">
        <v>77</v>
      </c>
      <c r="C10" s="97">
        <v>165</v>
      </c>
      <c r="D10" s="97">
        <v>137159.4</v>
      </c>
      <c r="E10" s="97">
        <v>23</v>
      </c>
      <c r="F10" s="97">
        <v>19980.2</v>
      </c>
      <c r="G10" s="97">
        <v>2</v>
      </c>
      <c r="H10" s="97">
        <v>1473.2</v>
      </c>
      <c r="I10" s="97">
        <v>3</v>
      </c>
      <c r="J10" s="97">
        <v>1917</v>
      </c>
      <c r="K10" s="97">
        <v>136</v>
      </c>
      <c r="L10" s="97">
        <v>110265.4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17289</v>
      </c>
      <c r="E11" s="97">
        <v>2</v>
      </c>
      <c r="F11" s="97">
        <v>3842</v>
      </c>
      <c r="G11" s="97"/>
      <c r="H11" s="97"/>
      <c r="I11" s="97">
        <v>2</v>
      </c>
      <c r="J11" s="97">
        <v>1532.8</v>
      </c>
      <c r="K11" s="97">
        <v>5</v>
      </c>
      <c r="L11" s="97">
        <v>9605</v>
      </c>
    </row>
    <row r="12" spans="1:12" ht="19.5" customHeight="1">
      <c r="A12" s="87">
        <v>7</v>
      </c>
      <c r="B12" s="91" t="s">
        <v>79</v>
      </c>
      <c r="C12" s="97">
        <v>156</v>
      </c>
      <c r="D12" s="97">
        <v>119870.4</v>
      </c>
      <c r="E12" s="97">
        <v>21</v>
      </c>
      <c r="F12" s="97">
        <v>16138.2</v>
      </c>
      <c r="G12" s="97">
        <v>2</v>
      </c>
      <c r="H12" s="97">
        <v>1473.2</v>
      </c>
      <c r="I12" s="97">
        <v>1</v>
      </c>
      <c r="J12" s="97">
        <v>384.2</v>
      </c>
      <c r="K12" s="97">
        <v>131</v>
      </c>
      <c r="L12" s="97">
        <v>100660.4</v>
      </c>
    </row>
    <row r="13" spans="1:12" ht="15" customHeight="1">
      <c r="A13" s="87">
        <v>8</v>
      </c>
      <c r="B13" s="90" t="s">
        <v>18</v>
      </c>
      <c r="C13" s="97">
        <v>35</v>
      </c>
      <c r="D13" s="97">
        <v>26894</v>
      </c>
      <c r="E13" s="97">
        <v>32</v>
      </c>
      <c r="F13" s="97">
        <v>23805.2</v>
      </c>
      <c r="G13" s="97"/>
      <c r="H13" s="97"/>
      <c r="I13" s="97">
        <v>2</v>
      </c>
      <c r="J13" s="97">
        <v>1152.6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17289</v>
      </c>
      <c r="E15" s="97">
        <v>22</v>
      </c>
      <c r="F15" s="97">
        <v>9868.7</v>
      </c>
      <c r="G15" s="97">
        <v>1</v>
      </c>
      <c r="H15" s="97">
        <v>1762</v>
      </c>
      <c r="I15" s="97"/>
      <c r="J15" s="97"/>
      <c r="K15" s="97">
        <v>10</v>
      </c>
      <c r="L15" s="97">
        <v>7876.1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7684</v>
      </c>
      <c r="E16" s="97">
        <v>1</v>
      </c>
      <c r="F16" s="97">
        <v>960.5</v>
      </c>
      <c r="G16" s="97"/>
      <c r="H16" s="97"/>
      <c r="I16" s="97"/>
      <c r="J16" s="97"/>
      <c r="K16" s="97">
        <v>7</v>
      </c>
      <c r="L16" s="97">
        <v>6723.5</v>
      </c>
    </row>
    <row r="17" spans="1:12" ht="21" customHeight="1">
      <c r="A17" s="87">
        <v>12</v>
      </c>
      <c r="B17" s="91" t="s">
        <v>79</v>
      </c>
      <c r="C17" s="97">
        <v>25</v>
      </c>
      <c r="D17" s="97">
        <v>9605</v>
      </c>
      <c r="E17" s="97">
        <v>21</v>
      </c>
      <c r="F17" s="97">
        <v>8908.2</v>
      </c>
      <c r="G17" s="97">
        <v>1</v>
      </c>
      <c r="H17" s="97">
        <v>1762</v>
      </c>
      <c r="I17" s="97"/>
      <c r="J17" s="97"/>
      <c r="K17" s="97">
        <v>3</v>
      </c>
      <c r="L17" s="97">
        <v>1152.6</v>
      </c>
    </row>
    <row r="18" spans="1:12" ht="21" customHeight="1">
      <c r="A18" s="87">
        <v>13</v>
      </c>
      <c r="B18" s="99" t="s">
        <v>104</v>
      </c>
      <c r="C18" s="97">
        <v>42</v>
      </c>
      <c r="D18" s="97">
        <v>8068.20000000001</v>
      </c>
      <c r="E18" s="97">
        <v>20</v>
      </c>
      <c r="F18" s="97">
        <v>3826.1</v>
      </c>
      <c r="G18" s="97"/>
      <c r="H18" s="97"/>
      <c r="I18" s="97">
        <v>19</v>
      </c>
      <c r="J18" s="97">
        <v>3649.9</v>
      </c>
      <c r="K18" s="97">
        <v>8</v>
      </c>
      <c r="L18" s="97">
        <v>1536.8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3073.6</v>
      </c>
      <c r="E39" s="96">
        <f>SUM(E40,E47,E48,E49)</f>
        <v>1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2305.2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3073.6</v>
      </c>
      <c r="E40" s="97">
        <f>SUM(E41,E44)</f>
        <v>1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2305.2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1536.8</v>
      </c>
      <c r="E41" s="97">
        <v>1</v>
      </c>
      <c r="F41" s="97">
        <v>1536.8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1536.8</v>
      </c>
      <c r="E43" s="97">
        <v>1</v>
      </c>
      <c r="F43" s="97">
        <v>1536.8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/>
      <c r="F44" s="97"/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/>
      <c r="F46" s="97"/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40.33</v>
      </c>
      <c r="E50" s="96">
        <f>SUM(E51:E54)</f>
        <v>6</v>
      </c>
      <c r="F50" s="96">
        <f>SUM(F51:F54)</f>
        <v>40.33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23.05</v>
      </c>
      <c r="E51" s="97">
        <v>3</v>
      </c>
      <c r="F51" s="97">
        <v>23.05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11.52</v>
      </c>
      <c r="E53" s="97">
        <v>2</v>
      </c>
      <c r="F53" s="97">
        <v>11.52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5.76</v>
      </c>
      <c r="E54" s="97">
        <v>1</v>
      </c>
      <c r="F54" s="97">
        <v>5.76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263</v>
      </c>
      <c r="D55" s="96">
        <v>101044.6</v>
      </c>
      <c r="E55" s="96">
        <v>121</v>
      </c>
      <c r="F55" s="96">
        <v>47694.5999999999</v>
      </c>
      <c r="G55" s="96"/>
      <c r="H55" s="96"/>
      <c r="I55" s="96">
        <v>263</v>
      </c>
      <c r="J55" s="96">
        <v>101012.8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676</v>
      </c>
      <c r="D56" s="96">
        <f t="shared" si="0"/>
        <v>525995.2</v>
      </c>
      <c r="E56" s="96">
        <f t="shared" si="0"/>
        <v>326</v>
      </c>
      <c r="F56" s="96">
        <f t="shared" si="0"/>
        <v>287320.2699999999</v>
      </c>
      <c r="G56" s="96">
        <f t="shared" si="0"/>
        <v>7</v>
      </c>
      <c r="H56" s="96">
        <f t="shared" si="0"/>
        <v>10637.2</v>
      </c>
      <c r="I56" s="96">
        <f t="shared" si="0"/>
        <v>294</v>
      </c>
      <c r="J56" s="96">
        <f t="shared" si="0"/>
        <v>113755.90000000001</v>
      </c>
      <c r="K56" s="96">
        <f t="shared" si="0"/>
        <v>176</v>
      </c>
      <c r="L56" s="96">
        <f t="shared" si="0"/>
        <v>150956.5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&amp;L23FE636A&amp;CФорма № 10, Підрозділ: Брусилівський районний 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172</v>
      </c>
      <c r="F4" s="93">
        <f>SUM(F5:F25)</f>
        <v>146730.3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1152.6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13447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</v>
      </c>
      <c r="F11" s="95">
        <v>12102.3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9605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128</v>
      </c>
      <c r="F14" s="95">
        <v>101202.6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5763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&amp;L23FE636A&amp;CФорма № 10, Підрозділ: Брусилівський районний 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2019-10-09T09:25:30Z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10_00275_3.2019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23FE636A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