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<sst xmlns="http://schemas.openxmlformats.org/spreadsheetml/2006/main" count="155" uniqueCount="127">
  <si>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</si>
  <si>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</si>
  <si>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</si>
  <si>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</si>
  <si>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</si>
  <si>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</si>
  <si>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</si>
  <si>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</si>
  <si>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</si>
  <si>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</si>
  <si>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</si>
  <si>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</si>
  <si>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</si>
  <si>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</si>
  <si>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</si>
  <si>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</si>
  <si>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</si>
  <si>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</si>
  <si>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</si>
  <si>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</si>
  <si>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</si>
  <si>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</si>
  <si>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</si>
  <si>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</si>
  <si>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</si>
  <si>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</si>
  <si>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</si>
  <si>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</si>
  <si>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</si>
  <si>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</si>
  <si>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</si>
  <si>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</si>
  <si>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</si>
  <si>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</si>
  <si>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</si>
  <si>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</si>
  <si>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</si>
  <si>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</si>
  <si>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</si>
  <si>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</si>
  <si>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</si>
  <si>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</si>
  <si>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</si>
  <si>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</si>
  <si>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</si>
  <si>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</si>
  <si>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</si>
  <si>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</si>
  <si>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</si>
  <si>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</si>
  <si>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</si>
  <si>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</si>
  <si>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</si>
  <si>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</si>
  <si>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</si>
  <si>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</si>
  <si>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</si>
  <si>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</si>
  <si>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</si>
  <si>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</si>
  <si>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</si>
  <si>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</si>
  <si>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</si>
  <si>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</si>
  <si>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</si>
  <si>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</si>
  <si>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</si>
  <si>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</si>
  <si>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</si>
  <si>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</si>
  <si>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</si>
  <si>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</si>
  <si>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</si>
  <si>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</si>
  <si>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</si>
  <si>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</si>
  <si>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</si>
  <si>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</si>
  <si>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</si>
  <si>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</si>
  <si>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</si>
  <si>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</si>
  <si>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</si>
  <si>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</si>
  <si>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</si>
  <si>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</si>
  <si>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</si>
  <si>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</si>
  <si>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</si>
  <si>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</si>
  <si>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</si>
  <si>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</si>
  <si>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</si>
  <si>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</si>
  <si>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</si>
  <si>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</si>
  <si>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</si>
  <si>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</si>
  <si>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</si>
  <si>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</si>
  <si>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</si>
  <si>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</si>
  <si>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</si>
  <si>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</si>
  <si>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</si>
  <si>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</si>
  <si>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</si>
  <si>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</si>
  <si>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</si>
  <si>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</si>
  <si>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</si>
  <si>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</si>
  <si>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</si>
  <si>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</si>
  <si>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</si>
  <si>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</si>
  <si>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</si>
  <si>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</si>
  <si>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перше півріччя 2019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</si>
  <si>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</si>
  <si>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</si>
  <si>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</si>
  <si>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</si>
  <si>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</si>
  <si>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Л.І.Лівочка</t>
  </si>
  <si>
    <t>Л.О. Вознюк</t>
  </si>
  <si>
    <t>3 липня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</si>
</sst>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&amp;LD7441247&amp;C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180</v>
      </c>
      <c r="D6" s="96">
        <f>SUM(D7,D10,D13,D14,D15,D21,D24,D25,D18,D19,D20)</f>
        <v>200718.77</v>
      </c>
      <c r="E6" s="96">
        <f>SUM(E7,E10,E13,E14,E15,E21,E24,E25,E18,E19,E20)</f>
        <v>126</v>
      </c>
      <c r="F6" s="96">
        <f>SUM(F7,F10,F13,F14,F15,F21,F24,F25,F18,F19,F20)</f>
        <v>151835.43999999997</v>
      </c>
      <c r="G6" s="96">
        <f>SUM(G7,G10,G13,G14,G15,G21,G24,G25,G18,G19,G20)</f>
        <v>7</v>
      </c>
      <c r="H6" s="96">
        <f>SUM(H7,H10,H13,H14,H15,H21,H24,H25,H18,H19,H20)</f>
        <v>10637.2</v>
      </c>
      <c r="I6" s="96">
        <f>SUM(I7,I10,I13,I14,I15,I21,I24,I25,I18,I19,I20)</f>
        <v>14</v>
      </c>
      <c r="J6" s="96">
        <f>SUM(J7,J10,J13,J14,J15,J21,J24,J25,J18,J19,J20)</f>
        <v>8384.8</v>
      </c>
      <c r="K6" s="96">
        <f>SUM(K7,K10,K13,K14,K15,K21,K24,K25,K18,K19,K20)</f>
        <v>42</v>
      </c>
      <c r="L6" s="96">
        <f>SUM(L7,L10,L13,L14,L15,L21,L24,L25,L18,L19,L20)</f>
        <v>35154.3</v>
      </c>
    </row>
    <row r="7" spans="1:12" ht="16.5" customHeight="1">
      <c r="A7" s="87">
        <v>2</v>
      </c>
      <c r="B7" s="90" t="s">
        <v>74</v>
      </c>
      <c r="C7" s="97">
        <v>75</v>
      </c>
      <c r="D7" s="97">
        <v>130698.32</v>
      </c>
      <c r="E7" s="97">
        <v>61</v>
      </c>
      <c r="F7" s="97">
        <v>114898.09</v>
      </c>
      <c r="G7" s="97">
        <v>4</v>
      </c>
      <c r="H7" s="97">
        <v>7402</v>
      </c>
      <c r="I7" s="97">
        <v>5</v>
      </c>
      <c r="J7" s="97">
        <v>4546.8</v>
      </c>
      <c r="K7" s="97">
        <v>9</v>
      </c>
      <c r="L7" s="97">
        <v>8068.2</v>
      </c>
    </row>
    <row r="8" spans="1:12" ht="16.5" customHeight="1">
      <c r="A8" s="87">
        <v>3</v>
      </c>
      <c r="B8" s="91" t="s">
        <v>75</v>
      </c>
      <c r="C8" s="97">
        <v>41</v>
      </c>
      <c r="D8" s="97">
        <v>92858.23</v>
      </c>
      <c r="E8" s="97">
        <v>40</v>
      </c>
      <c r="F8" s="97">
        <v>89016.23</v>
      </c>
      <c r="G8" s="97">
        <v>3</v>
      </c>
      <c r="H8" s="97">
        <v>5286</v>
      </c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34</v>
      </c>
      <c r="D9" s="97">
        <v>37840.09</v>
      </c>
      <c r="E9" s="97">
        <v>21</v>
      </c>
      <c r="F9" s="97">
        <v>25881.86</v>
      </c>
      <c r="G9" s="97">
        <v>1</v>
      </c>
      <c r="H9" s="97">
        <v>2116</v>
      </c>
      <c r="I9" s="97">
        <v>5</v>
      </c>
      <c r="J9" s="97">
        <v>4546.8</v>
      </c>
      <c r="K9" s="97">
        <v>8</v>
      </c>
      <c r="L9" s="97">
        <v>6147.2</v>
      </c>
    </row>
    <row r="10" spans="1:12" ht="19.5" customHeight="1">
      <c r="A10" s="87">
        <v>5</v>
      </c>
      <c r="B10" s="90" t="s">
        <v>77</v>
      </c>
      <c r="C10" s="97">
        <v>38</v>
      </c>
      <c r="D10" s="97">
        <v>36114.8</v>
      </c>
      <c r="E10" s="97">
        <v>16</v>
      </c>
      <c r="F10" s="97">
        <v>13447.6</v>
      </c>
      <c r="G10" s="97">
        <v>2</v>
      </c>
      <c r="H10" s="97">
        <v>1473.2</v>
      </c>
      <c r="I10" s="97">
        <v>3</v>
      </c>
      <c r="J10" s="97">
        <v>1917</v>
      </c>
      <c r="K10" s="97">
        <v>19</v>
      </c>
      <c r="L10" s="97">
        <v>18057.4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11526</v>
      </c>
      <c r="E11" s="97">
        <v>1</v>
      </c>
      <c r="F11" s="97">
        <v>1921</v>
      </c>
      <c r="G11" s="97"/>
      <c r="H11" s="97"/>
      <c r="I11" s="97">
        <v>2</v>
      </c>
      <c r="J11" s="97">
        <v>1532.8</v>
      </c>
      <c r="K11" s="97">
        <v>3</v>
      </c>
      <c r="L11" s="97">
        <v>5763</v>
      </c>
    </row>
    <row r="12" spans="1:12" ht="19.5" customHeight="1">
      <c r="A12" s="87">
        <v>7</v>
      </c>
      <c r="B12" s="91" t="s">
        <v>79</v>
      </c>
      <c r="C12" s="97">
        <v>32</v>
      </c>
      <c r="D12" s="97">
        <v>24588.8</v>
      </c>
      <c r="E12" s="97">
        <v>15</v>
      </c>
      <c r="F12" s="97">
        <v>11526.6</v>
      </c>
      <c r="G12" s="97">
        <v>2</v>
      </c>
      <c r="H12" s="97">
        <v>1473.2</v>
      </c>
      <c r="I12" s="97">
        <v>1</v>
      </c>
      <c r="J12" s="97">
        <v>384.2</v>
      </c>
      <c r="K12" s="97">
        <v>16</v>
      </c>
      <c r="L12" s="97">
        <v>12294.4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15368</v>
      </c>
      <c r="E13" s="97">
        <v>18</v>
      </c>
      <c r="F13" s="97">
        <v>13065.4</v>
      </c>
      <c r="G13" s="97"/>
      <c r="H13" s="97"/>
      <c r="I13" s="97">
        <v>2</v>
      </c>
      <c r="J13" s="97">
        <v>1152.6</v>
      </c>
      <c r="K13" s="97">
        <v>1</v>
      </c>
      <c r="L13" s="97">
        <v>768.4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26</v>
      </c>
      <c r="D15" s="97">
        <v>14599.6</v>
      </c>
      <c r="E15" s="97">
        <v>17</v>
      </c>
      <c r="F15" s="97">
        <v>7846.9</v>
      </c>
      <c r="G15" s="97">
        <v>1</v>
      </c>
      <c r="H15" s="97">
        <v>1762</v>
      </c>
      <c r="I15" s="97"/>
      <c r="J15" s="97"/>
      <c r="K15" s="97">
        <v>9</v>
      </c>
      <c r="L15" s="97">
        <v>7491.9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7684</v>
      </c>
      <c r="E16" s="97">
        <v>1</v>
      </c>
      <c r="F16" s="97">
        <v>960.5</v>
      </c>
      <c r="G16" s="97"/>
      <c r="H16" s="97"/>
      <c r="I16" s="97"/>
      <c r="J16" s="97"/>
      <c r="K16" s="97">
        <v>7</v>
      </c>
      <c r="L16" s="97">
        <v>6723.5</v>
      </c>
    </row>
    <row r="17" spans="1:12" ht="21" customHeight="1">
      <c r="A17" s="87">
        <v>12</v>
      </c>
      <c r="B17" s="91" t="s">
        <v>79</v>
      </c>
      <c r="C17" s="97">
        <v>18</v>
      </c>
      <c r="D17" s="97">
        <v>6915.6</v>
      </c>
      <c r="E17" s="97">
        <v>16</v>
      </c>
      <c r="F17" s="97">
        <v>6886.4</v>
      </c>
      <c r="G17" s="97">
        <v>1</v>
      </c>
      <c r="H17" s="97">
        <v>1762</v>
      </c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105</v>
      </c>
      <c r="C18" s="97">
        <v>20</v>
      </c>
      <c r="D18" s="97">
        <v>3842</v>
      </c>
      <c r="E18" s="97">
        <v>13</v>
      </c>
      <c r="F18" s="97">
        <v>2481.4</v>
      </c>
      <c r="G18" s="97"/>
      <c r="H18" s="97"/>
      <c r="I18" s="97">
        <v>4</v>
      </c>
      <c r="J18" s="97">
        <v>768.4</v>
      </c>
      <c r="K18" s="97">
        <v>4</v>
      </c>
      <c r="L18" s="97">
        <v>768.4</v>
      </c>
    </row>
    <row r="19" spans="1:12" ht="21" customHeight="1">
      <c r="A19" s="87">
        <v>14</v>
      </c>
      <c r="B19" s="99" t="s">
        <v>106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2</v>
      </c>
      <c r="D39" s="96">
        <f>SUM(D40,D47,D48,D49)</f>
        <v>1536.8</v>
      </c>
      <c r="E39" s="96">
        <f>SUM(E40,E47,E48,E49)</f>
        <v>1</v>
      </c>
      <c r="F39" s="96">
        <f>SUM(F40,F47,F48,F49)</f>
        <v>1536.8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1</v>
      </c>
      <c r="F40" s="97">
        <f>SUM(F41,F44)</f>
        <v>1536.8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1536.8</v>
      </c>
      <c r="E41" s="97">
        <v>1</v>
      </c>
      <c r="F41" s="97">
        <v>1536.8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1536.8</v>
      </c>
      <c r="E43" s="97">
        <v>1</v>
      </c>
      <c r="F43" s="97">
        <v>1536.8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3</v>
      </c>
      <c r="D50" s="96">
        <f>SUM(D51:D54)</f>
        <v>23.049999999999997</v>
      </c>
      <c r="E50" s="96">
        <f>SUM(E51:E54)</f>
        <v>3</v>
      </c>
      <c r="F50" s="96">
        <f>SUM(F51:F54)</f>
        <v>23.049999999999997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11.53</v>
      </c>
      <c r="E51" s="97">
        <v>1</v>
      </c>
      <c r="F51" s="97">
        <v>11.53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11.52</v>
      </c>
      <c r="E53" s="97">
        <v>2</v>
      </c>
      <c r="F53" s="97">
        <v>11.52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168</v>
      </c>
      <c r="D55" s="96">
        <v>64545.5999999998</v>
      </c>
      <c r="E55" s="96">
        <v>76</v>
      </c>
      <c r="F55" s="96">
        <v>30736</v>
      </c>
      <c r="G55" s="96"/>
      <c r="H55" s="96"/>
      <c r="I55" s="96">
        <v>168</v>
      </c>
      <c r="J55" s="96">
        <v>64513.7999999998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353</v>
      </c>
      <c r="D56" s="96">
        <f t="shared" si="0"/>
        <v>266824.21999999974</v>
      </c>
      <c r="E56" s="96">
        <f t="shared" si="0"/>
        <v>206</v>
      </c>
      <c r="F56" s="96">
        <f t="shared" si="0"/>
        <v>184131.28999999995</v>
      </c>
      <c r="G56" s="96">
        <f t="shared" si="0"/>
        <v>7</v>
      </c>
      <c r="H56" s="96">
        <f t="shared" si="0"/>
        <v>10637.2</v>
      </c>
      <c r="I56" s="96">
        <f t="shared" si="0"/>
        <v>182</v>
      </c>
      <c r="J56" s="96">
        <f t="shared" si="0"/>
        <v>72898.5999999998</v>
      </c>
      <c r="K56" s="96">
        <f t="shared" si="0"/>
        <v>43</v>
      </c>
      <c r="L56" s="96">
        <f t="shared" si="0"/>
        <v>35922.700000000004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&amp;LD7441247&amp;CФорма № 10, Підрозділ: Брусилівський районний  суд Житомирської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43</v>
      </c>
      <c r="F4" s="93">
        <f>SUM(F5:F24)</f>
        <v>35922.7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10</v>
      </c>
      <c r="F7" s="95">
        <v>5378.8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8260.3</v>
      </c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>
        <v>17</v>
      </c>
      <c r="F14" s="95">
        <v>13062.8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2</v>
      </c>
      <c r="F17" s="95">
        <v>1536.8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5763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&amp;LD7441247&amp;CФорма № 10, Підрозділ: Брусилівський районний  суд Житомирської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2019-07-22T09:29:00Z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10_00275_2.2019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D7441247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