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<sst xmlns="http://schemas.openxmlformats.org/spreadsheetml/2006/main" count="317" uniqueCount="254">
  <si>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</si>
  <si>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</si>
  <si>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</si>
  <si>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</si>
  <si>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</si>
  <si>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</si>
  <si>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</si>
  <si>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</si>
  <si>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</si>
  <si>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</si>
  <si>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</si>
  <si>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</si>
  <si>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</si>
  <si>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</si>
  <si>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</si>
  <si>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</si>
  <si>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</si>
  <si>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</si>
  <si>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</si>
  <si>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</si>
  <si>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</si>
  <si>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</si>
  <si>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</si>
  <si>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</si>
  <si>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</si>
  <si>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</si>
  <si>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</si>
  <si>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</si>
  <si>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</si>
  <si>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</si>
  <si>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</si>
  <si>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</si>
  <si>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</si>
  <si>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</si>
  <si>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</si>
  <si>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</si>
  <si>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</si>
  <si>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</si>
  <si>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</si>
  <si>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</si>
  <si>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</si>
  <si>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</si>
  <si>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</si>
  <si>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</si>
  <si>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</si>
  <si>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</si>
  <si>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</si>
  <si>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</si>
  <si>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</si>
  <si>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</si>
  <si>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</si>
  <si>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</si>
  <si>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</si>
  <si>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</si>
  <si>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</si>
  <si>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</si>
  <si>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</si>
  <si>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</si>
  <si>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</si>
  <si>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</si>
  <si>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</si>
  <si>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</si>
  <si>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</si>
  <si>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</si>
  <si>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</si>
  <si>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</si>
  <si>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</si>
  <si>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</si>
  <si>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</si>
  <si>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</si>
  <si>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</si>
  <si>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</si>
  <si>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</si>
  <si>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</si>
  <si>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</si>
  <si>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</si>
  <si>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</si>
  <si>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</si>
  <si>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</si>
  <si>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</si>
  <si>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</si>
  <si>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</si>
  <si>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</si>
  <si>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</si>
  <si>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</si>
  <si>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</si>
  <si>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</si>
  <si>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</si>
  <si>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</si>
  <si>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</si>
  <si>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</si>
  <si>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</si>
  <si>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</si>
  <si>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</si>
  <si>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</si>
  <si>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</si>
  <si>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</si>
  <si>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</si>
  <si>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</si>
  <si>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</si>
  <si>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</si>
  <si>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</si>
  <si>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</si>
  <si>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</si>
  <si>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</si>
  <si>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</si>
  <si>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</si>
  <si>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</si>
  <si>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</si>
  <si>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</si>
  <si>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</si>
  <si>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</si>
  <si>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</si>
  <si>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</si>
  <si>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</si>
  <si>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</si>
  <si>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</si>
  <si>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</si>
  <si>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</si>
  <si>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</si>
  <si>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</si>
  <si>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</si>
  <si>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</si>
  <si>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</si>
  <si>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</si>
  <si>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</si>
  <si>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</si>
  <si>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</si>
  <si>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</si>
  <si>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</si>
  <si>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</si>
  <si>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</si>
  <si>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</si>
  <si>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</si>
  <si>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</si>
  <si>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</si>
  <si>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</si>
  <si>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</si>
  <si>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</si>
  <si>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</si>
  <si>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</si>
  <si>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</si>
  <si>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</si>
  <si>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</si>
  <si>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</si>
  <si>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</si>
  <si>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</si>
  <si>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</si>
  <si>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</si>
  <si>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</si>
  <si>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</si>
  <si>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</si>
  <si>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</si>
  <si>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</si>
  <si>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</si>
  <si>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</si>
  <si>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</si>
  <si>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</si>
  <si>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</si>
  <si>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</si>
  <si>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</si>
  <si>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</si>
  <si>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</si>
  <si>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</si>
  <si>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</si>
  <si>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</si>
  <si>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</si>
  <si>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</si>
  <si>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</si>
  <si>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</si>
  <si>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</si>
  <si>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</si>
  <si>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</si>
  <si>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</si>
  <si>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</si>
  <si>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</si>
  <si>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</si>
  <si>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</si>
  <si>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</si>
  <si>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</si>
  <si>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</si>
  <si>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</si>
  <si>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</si>
  <si>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</si>
  <si>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</si>
  <si>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</si>
  <si>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</si>
  <si>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</si>
  <si>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</si>
  <si>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</si>
  <si>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</si>
  <si>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</si>
  <si>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</si>
  <si>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</si>
  <si>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</si>
  <si>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</si>
  <si>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</si>
  <si>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</si>
  <si>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</si>
  <si>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</si>
  <si>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</si>
  <si>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</si>
  <si>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</si>
  <si>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</si>
  <si>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</si>
  <si>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</si>
  <si>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</si>
  <si>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</si>
  <si>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</si>
  <si>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</si>
  <si>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</si>
  <si>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</si>
  <si>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</si>
  <si>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</si>
  <si>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</si>
  <si>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</si>
  <si>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</si>
  <si>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</si>
  <si>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</si>
  <si>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</si>
  <si>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</si>
  <si>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</si>
  <si>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</si>
  <si>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</si>
  <si>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</si>
  <si>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</si>
  <si>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</si>
  <si>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</si>
  <si>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</si>
  <si>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</si>
  <si>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</si>
  <si>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</si>
  <si>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</si>
  <si>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</si>
  <si>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</si>
  <si>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</si>
  <si>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</si>
  <si>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</si>
  <si>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</si>
  <si>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</si>
  <si>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</si>
  <si>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</si>
  <si>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</si>
  <si>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</si>
  <si>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Л.І.Лівочка</t>
  </si>
  <si>
    <t>Н.В. Мельник</t>
  </si>
  <si>
    <t/>
  </si>
  <si>
    <t>2 січня 2018 року</t>
  </si>
  <si>
    <t>2017 рік</t>
  </si>
  <si>
    <t>Брусилівський районний  суд Житомирської області</t>
  </si>
  <si>
    <t xml:space="preserve">Місцезнаходження: </t>
  </si>
  <si>
    <t>12600. Житомирська область.смт. Брусилів</t>
  </si>
  <si>
    <t>вул. Лермонтова</t>
  </si>
  <si>
    <t>41/6</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</si>
</sst>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52</v>
      </c>
      <c r="F10" s="157">
        <v>52</v>
      </c>
      <c r="G10" s="157">
        <v>52</v>
      </c>
      <c r="H10" s="157">
        <v>7</v>
      </c>
      <c r="I10" s="157"/>
      <c r="J10" s="157">
        <v>3</v>
      </c>
      <c r="K10" s="157">
        <v>42</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13</v>
      </c>
      <c r="F15" s="157">
        <v>12</v>
      </c>
      <c r="G15" s="157">
        <v>13</v>
      </c>
      <c r="H15" s="157"/>
      <c r="I15" s="157">
        <v>3</v>
      </c>
      <c r="J15" s="157">
        <v>6</v>
      </c>
      <c r="K15" s="157">
        <v>4</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3</v>
      </c>
      <c r="F18" s="157">
        <v>3</v>
      </c>
      <c r="G18" s="157">
        <v>3</v>
      </c>
      <c r="H18" s="157" t="s">
        <v>146</v>
      </c>
      <c r="I18" s="157" t="s">
        <v>146</v>
      </c>
      <c r="J18" s="157">
        <v>3</v>
      </c>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10</v>
      </c>
      <c r="F21" s="157">
        <v>9</v>
      </c>
      <c r="G21" s="157">
        <v>10</v>
      </c>
      <c r="H21" s="157"/>
      <c r="I21" s="157">
        <v>3</v>
      </c>
      <c r="J21" s="157">
        <v>3</v>
      </c>
      <c r="K21" s="157">
        <v>4</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65</v>
      </c>
      <c r="F23" s="157">
        <f>F10+F12+F15+F22</f>
        <v>64</v>
      </c>
      <c r="G23" s="157">
        <f>G10+G12+G15+G22</f>
        <v>65</v>
      </c>
      <c r="H23" s="157">
        <f>H10+H15</f>
        <v>7</v>
      </c>
      <c r="I23" s="157">
        <f>I10+I15</f>
        <v>3</v>
      </c>
      <c r="J23" s="157">
        <f>J10+J12+J15</f>
        <v>9</v>
      </c>
      <c r="K23" s="157">
        <f>K10+K12+K15</f>
        <v>46</v>
      </c>
      <c r="L23" s="157">
        <f>L10+L12+L15+L22</f>
        <v>0</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49</v>
      </c>
      <c r="G31" s="167">
        <v>44</v>
      </c>
      <c r="H31" s="167">
        <v>45</v>
      </c>
      <c r="I31" s="167">
        <v>36</v>
      </c>
      <c r="J31" s="167">
        <v>26</v>
      </c>
      <c r="K31" s="167">
        <v>4</v>
      </c>
      <c r="L31" s="167">
        <v>5</v>
      </c>
      <c r="M31" s="167"/>
      <c r="N31" s="167">
        <v>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&amp;LBFB48A08&amp;CФорма № 2-А, Підрозділ: Брусилівський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c r="G9" s="163"/>
      <c r="H9" s="163"/>
      <c r="I9" s="163"/>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7</v>
      </c>
      <c r="E12" s="163">
        <v>7</v>
      </c>
      <c r="F12" s="163">
        <v>7</v>
      </c>
      <c r="G12" s="163">
        <v>3</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5</v>
      </c>
      <c r="E24" s="163">
        <v>5</v>
      </c>
      <c r="F24" s="163">
        <v>5</v>
      </c>
      <c r="G24" s="163">
        <v>3</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v>
      </c>
      <c r="E25" s="163">
        <v>2</v>
      </c>
      <c r="F25" s="163">
        <v>2</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v>1</v>
      </c>
      <c r="F29" s="163"/>
      <c r="G29" s="163"/>
      <c r="H29" s="163"/>
      <c r="I29" s="163">
        <v>1</v>
      </c>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17</v>
      </c>
      <c r="E43" s="163">
        <v>15</v>
      </c>
      <c r="F43" s="163">
        <v>9</v>
      </c>
      <c r="G43" s="163">
        <v>7</v>
      </c>
      <c r="H43" s="163"/>
      <c r="I43" s="163">
        <v>3</v>
      </c>
      <c r="J43" s="163">
        <v>3</v>
      </c>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3</v>
      </c>
      <c r="E45" s="163">
        <v>1</v>
      </c>
      <c r="F45" s="163">
        <v>1</v>
      </c>
      <c r="G45" s="163"/>
      <c r="H45" s="163"/>
      <c r="I45" s="163"/>
      <c r="J45" s="163"/>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9</v>
      </c>
      <c r="E48" s="163">
        <v>9</v>
      </c>
      <c r="F48" s="163">
        <v>6</v>
      </c>
      <c r="G48" s="163">
        <v>5</v>
      </c>
      <c r="H48" s="163"/>
      <c r="I48" s="163">
        <v>1</v>
      </c>
      <c r="J48" s="163">
        <v>2</v>
      </c>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17</v>
      </c>
      <c r="E88" s="163">
        <v>19</v>
      </c>
      <c r="F88" s="163">
        <v>18</v>
      </c>
      <c r="G88" s="163">
        <v>14</v>
      </c>
      <c r="H88" s="163"/>
      <c r="I88" s="163"/>
      <c r="J88" s="163">
        <v>1</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3</v>
      </c>
      <c r="E90" s="163">
        <v>2</v>
      </c>
      <c r="F90" s="163">
        <v>2</v>
      </c>
      <c r="G90" s="163">
        <v>2</v>
      </c>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3</v>
      </c>
      <c r="E94" s="163">
        <v>2</v>
      </c>
      <c r="F94" s="163">
        <v>2</v>
      </c>
      <c r="G94" s="163">
        <v>2</v>
      </c>
      <c r="H94" s="163"/>
      <c r="I94" s="163"/>
      <c r="J94" s="163"/>
      <c r="K94" s="162">
        <v>1</v>
      </c>
      <c r="L94" s="163"/>
      <c r="M94" s="163"/>
      <c r="N94" s="164"/>
      <c r="O94" s="163"/>
      <c r="P94" s="60"/>
    </row>
    <row r="95" spans="1:16" s="4" customFormat="1" ht="25.5" customHeight="1">
      <c r="A95" s="44">
        <v>88</v>
      </c>
      <c r="B95" s="114" t="s">
        <v>68</v>
      </c>
      <c r="C95" s="164">
        <v>3</v>
      </c>
      <c r="D95" s="163">
        <v>14</v>
      </c>
      <c r="E95" s="163">
        <v>17</v>
      </c>
      <c r="F95" s="163">
        <v>16</v>
      </c>
      <c r="G95" s="163">
        <v>12</v>
      </c>
      <c r="H95" s="163"/>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2</v>
      </c>
      <c r="D97" s="163">
        <v>2</v>
      </c>
      <c r="E97" s="163">
        <v>4</v>
      </c>
      <c r="F97" s="163">
        <v>3</v>
      </c>
      <c r="G97" s="163">
        <v>1</v>
      </c>
      <c r="H97" s="163"/>
      <c r="I97" s="163"/>
      <c r="J97" s="163">
        <v>1</v>
      </c>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1</v>
      </c>
      <c r="E99" s="163">
        <v>1</v>
      </c>
      <c r="F99" s="163">
        <v>1</v>
      </c>
      <c r="G99" s="163">
        <v>1</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v>1</v>
      </c>
      <c r="G109" s="163">
        <v>1</v>
      </c>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1</v>
      </c>
      <c r="E111" s="163">
        <v>1</v>
      </c>
      <c r="F111" s="163">
        <v>1</v>
      </c>
      <c r="G111" s="163">
        <v>1</v>
      </c>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44</v>
      </c>
      <c r="E114" s="164">
        <f t="shared" si="0"/>
        <v>45</v>
      </c>
      <c r="F114" s="164">
        <f t="shared" si="0"/>
        <v>36</v>
      </c>
      <c r="G114" s="164">
        <f t="shared" si="0"/>
        <v>26</v>
      </c>
      <c r="H114" s="164">
        <f t="shared" si="0"/>
        <v>0</v>
      </c>
      <c r="I114" s="164">
        <f t="shared" si="0"/>
        <v>4</v>
      </c>
      <c r="J114" s="164">
        <f t="shared" si="0"/>
        <v>5</v>
      </c>
      <c r="K114" s="164">
        <f t="shared" si="0"/>
        <v>4</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&amp;LBFB48A08&amp;CФорма № 2-А, Підрозділ: Брусилівський районний  суд Житомирської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&amp;LBFB48A08&amp;CФорма № 2-А, Підрозділ: Брусилівський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30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&amp;LBFB48A08&amp;CФорма № 2-А, Підрозділ: Брусилівський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t="s">
        <v>253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&amp;LBFB48A08&amp;C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2018-01-23T13:45:49Z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BFB48A08</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