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<sst xmlns="http://schemas.openxmlformats.org/spreadsheetml/2006/main" count="314" uniqueCount="253">
  <si>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</si>
  <si>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</si>
  <si>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</si>
  <si>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</si>
  <si>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</si>
  <si>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</si>
  <si>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</si>
  <si>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</si>
  <si>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</si>
  <si>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</si>
  <si>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</si>
  <si>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</si>
  <si>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</si>
  <si>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</si>
  <si>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</si>
  <si>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</si>
  <si>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</si>
  <si>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</si>
  <si>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</si>
  <si>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</si>
  <si>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</si>
  <si>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</si>
  <si>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</si>
  <si>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</si>
  <si>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</si>
  <si>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</si>
  <si>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</si>
  <si>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</si>
  <si>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</si>
  <si>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</si>
  <si>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</si>
  <si>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</si>
  <si>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</si>
  <si>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</si>
  <si>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</si>
  <si>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</si>
  <si>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</si>
  <si>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</si>
  <si>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</si>
  <si>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</si>
  <si>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</si>
  <si>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</si>
  <si>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</si>
  <si>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</si>
  <si>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</si>
  <si>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</si>
  <si>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</si>
  <si>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</si>
  <si>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</si>
  <si>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</si>
  <si>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</si>
  <si>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</si>
  <si>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</si>
  <si>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</si>
  <si>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</si>
  <si>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</si>
  <si>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</si>
  <si>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</si>
  <si>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</si>
  <si>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</si>
  <si>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</si>
  <si>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</si>
  <si>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</si>
  <si>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</si>
  <si>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</si>
  <si>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</si>
  <si>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</si>
  <si>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</si>
  <si>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</si>
  <si>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</si>
  <si>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</si>
  <si>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</si>
  <si>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</si>
  <si>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</si>
  <si>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</si>
  <si>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</si>
  <si>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</si>
  <si>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</si>
  <si>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</si>
  <si>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</si>
  <si>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</si>
  <si>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</si>
  <si>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</si>
  <si>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</si>
  <si>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</si>
  <si>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</si>
  <si>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</si>
  <si>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</si>
  <si>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</si>
  <si>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</si>
  <si>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</si>
  <si>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</si>
  <si>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</si>
  <si>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</si>
  <si>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</si>
  <si>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</si>
  <si>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</si>
  <si>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</si>
  <si>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</si>
  <si>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</si>
  <si>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</si>
  <si>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</si>
  <si>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</si>
  <si>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</si>
  <si>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</si>
  <si>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</si>
  <si>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</si>
  <si>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</si>
  <si>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</si>
  <si>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</si>
  <si>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</si>
  <si>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</si>
  <si>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</si>
  <si>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</si>
  <si>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</si>
  <si>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</si>
  <si>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</si>
  <si>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</si>
  <si>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</si>
  <si>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</si>
  <si>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</si>
  <si>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</si>
  <si>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</si>
  <si>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</si>
  <si>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</si>
  <si>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</si>
  <si>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</si>
  <si>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</si>
  <si>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</si>
  <si>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</si>
  <si>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</si>
  <si>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</si>
  <si>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</si>
  <si>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</si>
  <si>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</si>
  <si>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</si>
  <si>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</si>
  <si>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</si>
  <si>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</si>
  <si>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</si>
  <si>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</si>
  <si>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</si>
  <si>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</si>
  <si>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</si>
  <si>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</si>
  <si>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</si>
  <si>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</si>
  <si>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</si>
  <si>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</si>
  <si>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</si>
  <si>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</si>
  <si>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</si>
  <si>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</si>
  <si>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</si>
  <si>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</si>
  <si>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</si>
  <si>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</si>
  <si>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</si>
  <si>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</si>
  <si>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</si>
  <si>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</si>
  <si>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</si>
  <si>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</si>
  <si>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</si>
  <si>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</si>
  <si>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</si>
  <si>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</si>
  <si>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</si>
  <si>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</si>
  <si>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</si>
  <si>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</si>
  <si>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</si>
  <si>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</si>
  <si>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</si>
  <si>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</si>
  <si>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</si>
  <si>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</si>
  <si>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</si>
  <si>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</si>
  <si>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</si>
  <si>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</si>
  <si>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</si>
  <si>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</si>
  <si>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</si>
  <si>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</si>
  <si>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</si>
  <si>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</si>
  <si>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</si>
  <si>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</si>
  <si>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</si>
  <si>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</si>
  <si>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</si>
  <si>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</si>
  <si>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</si>
  <si>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</si>
  <si>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</si>
  <si>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</si>
  <si>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</si>
  <si>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</si>
  <si>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</si>
  <si>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</si>
  <si>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</si>
  <si>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</si>
  <si>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</si>
  <si>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</si>
  <si>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</si>
  <si>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</si>
  <si>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</si>
  <si>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</si>
  <si>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</si>
  <si>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</si>
  <si>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</si>
  <si>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</si>
  <si>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</si>
  <si>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</si>
  <si>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</si>
  <si>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</si>
  <si>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</si>
  <si>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</si>
  <si>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</si>
  <si>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</si>
  <si>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</si>
  <si>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</si>
  <si>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</si>
  <si>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</si>
  <si>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</si>
  <si>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</si>
  <si>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</si>
  <si>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</si>
  <si>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</si>
  <si>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</si>
  <si>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</si>
  <si>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</si>
  <si>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</si>
  <si>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</si>
  <si>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</si>
  <si>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</si>
  <si>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</si>
  <si>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</si>
  <si>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</si>
  <si>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</si>
  <si>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</si>
  <si>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</si>
  <si>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</si>
  <si>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</si>
  <si>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М.В. Грищенко</t>
  </si>
  <si>
    <t>Н.В. Мельник</t>
  </si>
  <si>
    <t>4 січня 2016 року</t>
  </si>
  <si>
    <t>2015 рік</t>
  </si>
  <si>
    <t>Брусилівський районний  суд Житомирської області</t>
  </si>
  <si>
    <t>12600. Житомирська область</t>
  </si>
  <si>
    <t>смт. Брусилів</t>
  </si>
  <si>
    <t>вул. Лермонтова. 41/6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</si>
</sst>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15</v>
      </c>
      <c r="F10" s="113">
        <v>15</v>
      </c>
      <c r="G10" s="113">
        <v>14</v>
      </c>
      <c r="H10" s="113">
        <v>1</v>
      </c>
      <c r="I10" s="113">
        <v>1</v>
      </c>
      <c r="J10" s="113"/>
      <c r="K10" s="113">
        <v>12</v>
      </c>
      <c r="L10" s="113"/>
      <c r="M10" s="117">
        <v>1</v>
      </c>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3</v>
      </c>
      <c r="F15" s="113">
        <v>3</v>
      </c>
      <c r="G15" s="113">
        <v>3</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2</v>
      </c>
      <c r="F18" s="113">
        <v>2</v>
      </c>
      <c r="G18" s="113">
        <v>2</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18</v>
      </c>
      <c r="F23" s="113">
        <f>F10+F12+F15+F22</f>
        <v>18</v>
      </c>
      <c r="G23" s="113">
        <f>G10+G12+G15+G22</f>
        <v>17</v>
      </c>
      <c r="H23" s="113">
        <f>H10+H15</f>
        <v>1</v>
      </c>
      <c r="I23" s="113">
        <f>I10+I15</f>
        <v>1</v>
      </c>
      <c r="J23" s="113">
        <f>J10+J12+J15</f>
        <v>1</v>
      </c>
      <c r="K23" s="113">
        <f>K10+K12+K15</f>
        <v>13</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16</v>
      </c>
      <c r="G31" s="121">
        <v>12</v>
      </c>
      <c r="H31" s="121">
        <v>12</v>
      </c>
      <c r="I31" s="121">
        <v>10</v>
      </c>
      <c r="J31" s="121">
        <v>8</v>
      </c>
      <c r="K31" s="121">
        <v>1</v>
      </c>
      <c r="L31" s="121">
        <v>1</v>
      </c>
      <c r="M31" s="121"/>
      <c r="N31" s="121">
        <v>4</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&amp;L08A8E2EF&amp;CФорма № 2-А, Підрозділ: Брусилівський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c r="G8" s="116"/>
      <c r="H8" s="116"/>
      <c r="I8" s="116">
        <v>1</v>
      </c>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v>
      </c>
      <c r="E12" s="98">
        <v>2</v>
      </c>
      <c r="F12" s="98">
        <v>2</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6</v>
      </c>
      <c r="E43" s="98">
        <v>6</v>
      </c>
      <c r="F43" s="98">
        <v>5</v>
      </c>
      <c r="G43" s="98">
        <v>3</v>
      </c>
      <c r="H43" s="98"/>
      <c r="I43" s="98"/>
      <c r="J43" s="98">
        <v>1</v>
      </c>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c r="F44" s="98"/>
      <c r="G44" s="98"/>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4</v>
      </c>
      <c r="E45" s="98">
        <v>6</v>
      </c>
      <c r="F45" s="98">
        <v>5</v>
      </c>
      <c r="G45" s="98">
        <v>3</v>
      </c>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c r="E46" s="98">
        <v>2</v>
      </c>
      <c r="F46" s="98">
        <v>1</v>
      </c>
      <c r="G46" s="98">
        <v>1</v>
      </c>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c r="F49" s="98"/>
      <c r="G49" s="98"/>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3</v>
      </c>
      <c r="E88" s="98">
        <v>3</v>
      </c>
      <c r="F88" s="98">
        <v>3</v>
      </c>
      <c r="G88" s="98">
        <v>3</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2</v>
      </c>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4</v>
      </c>
      <c r="D114" s="112">
        <f aca="true" t="shared" si="0" ref="D114:O114">SUM(D8,D9,D12,D29,D30,D43,D49,D52,D79,D88,D103,D109,D113)</f>
        <v>12</v>
      </c>
      <c r="E114" s="112">
        <f t="shared" si="0"/>
        <v>12</v>
      </c>
      <c r="F114" s="112">
        <f t="shared" si="0"/>
        <v>10</v>
      </c>
      <c r="G114" s="112">
        <f t="shared" si="0"/>
        <v>8</v>
      </c>
      <c r="H114" s="112">
        <f t="shared" si="0"/>
        <v>0</v>
      </c>
      <c r="I114" s="112">
        <f t="shared" si="0"/>
        <v>1</v>
      </c>
      <c r="J114" s="112">
        <f t="shared" si="0"/>
        <v>1</v>
      </c>
      <c r="K114" s="112">
        <f t="shared" si="0"/>
        <v>4</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&amp;L08A8E2EF&amp;CФорма № 2-А, Підрозділ: Брусилівський районний  суд Житомирської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&amp;L08A8E2EF&amp;CФорма № 2-А, Підрозділ: Брусилівський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1</v>
      </c>
      <c r="L15" s="33"/>
      <c r="M15" s="23"/>
      <c r="N15" s="20"/>
      <c r="O15" s="20"/>
      <c r="P15" s="20"/>
    </row>
    <row r="16" spans="1:16" s="10" customFormat="1" ht="20.25" customHeight="1">
      <c r="A16" s="2">
        <v>12</v>
      </c>
      <c r="B16" s="300"/>
      <c r="C16" s="260" t="s">
        <v>130</v>
      </c>
      <c r="D16" s="261"/>
      <c r="E16" s="261"/>
      <c r="F16" s="261"/>
      <c r="G16" s="261"/>
      <c r="H16" s="261"/>
      <c r="I16" s="261"/>
      <c r="J16" s="262"/>
      <c r="K16" s="125">
        <v>2</v>
      </c>
      <c r="L16" s="33"/>
      <c r="M16" s="23"/>
      <c r="N16" s="20"/>
      <c r="O16" s="20"/>
      <c r="P16" s="20"/>
    </row>
    <row r="17" spans="1:16" s="10" customFormat="1" ht="22.5" customHeight="1">
      <c r="A17" s="2">
        <v>13</v>
      </c>
      <c r="B17" s="300"/>
      <c r="C17" s="301" t="s">
        <v>146</v>
      </c>
      <c r="D17" s="302"/>
      <c r="E17" s="302"/>
      <c r="F17" s="302"/>
      <c r="G17" s="302"/>
      <c r="H17" s="302"/>
      <c r="I17" s="302"/>
      <c r="J17" s="303"/>
      <c r="K17" s="125">
        <v>9</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&amp;L08A8E2EF&amp;CФорма № 2-А, Підрозділ: Брусилівський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249</v>
      </c>
      <c r="D24" s="346"/>
      <c r="E24" s="346"/>
      <c r="F24" s="346"/>
      <c r="G24" s="346"/>
      <c r="H24" s="346"/>
      <c r="I24" s="346"/>
      <c r="J24" s="347"/>
    </row>
    <row r="25" spans="1:10" ht="19.5" customHeight="1">
      <c r="A25" s="344" t="s">
        <v>182</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t="s">
        <v>252</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&amp;L08A8E2EF&amp;C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2015-09-09T11:49:15Z</cp:lastPrinted>
  <dcterms:created xsi:type="dcterms:W3CDTF">2015-09-09T11:49:13Z</dcterms:created>
  <dcterms:modified xsi:type="dcterms:W3CDTF">2016-01-04T08:31:28Z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08A8E2EF</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3.15.1.1356</vt:lpwstr>
  </property>
</Properties>
</file>