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<sst xmlns="http://schemas.openxmlformats.org/spreadsheetml/2006/main" count="153" uniqueCount="125">
  <si>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</si>
  <si>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</si>
  <si>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</si>
  <si>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</si>
  <si>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</si>
  <si>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</si>
  <si>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</si>
  <si>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</si>
  <si>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</si>
  <si>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</si>
  <si>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</si>
  <si>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</si>
  <si>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</si>
  <si>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</si>
  <si>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</si>
  <si>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</si>
  <si>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</si>
  <si>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</si>
  <si>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</si>
  <si>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</si>
  <si>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</si>
  <si>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</si>
  <si>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</si>
  <si>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</si>
  <si>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</si>
  <si>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</si>
  <si>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</si>
  <si>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</si>
  <si>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</si>
  <si>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</si>
  <si>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</si>
  <si>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</si>
  <si>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</si>
  <si>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</si>
  <si>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</si>
  <si>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</si>
  <si>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</si>
  <si>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</si>
  <si>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</si>
  <si>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</si>
  <si>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</si>
  <si>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</si>
  <si>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</si>
  <si>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</si>
  <si>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</si>
  <si>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</si>
  <si>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</si>
  <si>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</si>
  <si>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</si>
  <si>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</si>
  <si>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</si>
  <si>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</si>
  <si>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</si>
  <si>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</si>
  <si>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</si>
  <si>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</si>
  <si>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</si>
  <si>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</si>
  <si>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</si>
  <si>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</si>
  <si>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</si>
  <si>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</si>
  <si>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</si>
  <si>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</si>
  <si>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</si>
  <si>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</si>
  <si>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</si>
  <si>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</si>
  <si>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</si>
  <si>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</si>
  <si>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</si>
  <si>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</si>
  <si>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</si>
  <si>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</si>
  <si>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</si>
  <si>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</si>
  <si>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</si>
  <si>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</si>
  <si>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</si>
  <si>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</si>
  <si>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</si>
  <si>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</si>
  <si>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</si>
  <si>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</si>
  <si>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</si>
  <si>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</si>
  <si>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</si>
  <si>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</si>
  <si>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</si>
  <si>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</si>
  <si>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</si>
  <si>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</si>
  <si>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</si>
  <si>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</si>
  <si>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</si>
  <si>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</si>
  <si>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</si>
  <si>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</si>
  <si>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</si>
  <si>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</si>
  <si>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</si>
  <si>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</si>
  <si>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</si>
  <si>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</si>
  <si>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</si>
  <si>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</si>
  <si>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</si>
  <si>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</si>
  <si>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</si>
  <si>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</si>
  <si>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</si>
  <si>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</si>
  <si>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</si>
  <si>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</si>
  <si>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</si>
  <si>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</si>
  <si>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 дев'ять місяців 2018 року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</si>
  <si>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</si>
  <si>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</si>
  <si>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</si>
  <si>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</si>
  <si>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/>
  </si>
  <si>
    <t>О.С. Данилюк</t>
  </si>
  <si>
    <t>Н.В. Мельник</t>
  </si>
  <si>
    <t>2 жовтня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</si>
</sst>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&amp;L58D2BB83&amp;C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405</v>
      </c>
      <c r="D6" s="96">
        <f>SUM(D7,D10,D13,D14,D15,D20,D23,D24,D18,D19)</f>
        <v>346969.8300000002</v>
      </c>
      <c r="E6" s="96">
        <f>SUM(E7,E10,E13,E14,E15,E20,E23,E24,E18,E19)</f>
        <v>211</v>
      </c>
      <c r="F6" s="96">
        <f>SUM(F7,F10,F13,F14,F15,F20,F23,F24,F18,F19)</f>
        <v>233211.19</v>
      </c>
      <c r="G6" s="96">
        <f>SUM(G7,G10,G13,G14,G15,G20,G23,G24,G18,G19)</f>
        <v>1</v>
      </c>
      <c r="H6" s="96">
        <f>SUM(H7,H10,H13,H14,H15,H20,H23,H24,H18,H19)</f>
        <v>704.8</v>
      </c>
      <c r="I6" s="96">
        <f>SUM(I7,I10,I13,I14,I15,I20,I23,I24,I18,I19)</f>
        <v>23</v>
      </c>
      <c r="J6" s="96">
        <f>SUM(J7,J10,J13,J14,J15,J20,J23,J24,J18,J19)</f>
        <v>14077.8</v>
      </c>
      <c r="K6" s="96">
        <f>SUM(K7,K10,K13,K14,K15,K20,K23,K24,K18,K19)</f>
        <v>171</v>
      </c>
      <c r="L6" s="96">
        <f>SUM(L7,L10,L13,L14,L15,L20,L23,L24,L18,L19)</f>
        <v>102245.22</v>
      </c>
    </row>
    <row r="7" spans="1:12" ht="16.5" customHeight="1">
      <c r="A7" s="87">
        <v>2</v>
      </c>
      <c r="B7" s="90" t="s">
        <v>75</v>
      </c>
      <c r="C7" s="97">
        <v>156</v>
      </c>
      <c r="D7" s="97">
        <v>202750.13</v>
      </c>
      <c r="E7" s="97">
        <v>103</v>
      </c>
      <c r="F7" s="97">
        <v>161167.89</v>
      </c>
      <c r="G7" s="97"/>
      <c r="H7" s="97"/>
      <c r="I7" s="97">
        <v>12</v>
      </c>
      <c r="J7" s="97">
        <v>9032.8</v>
      </c>
      <c r="K7" s="97">
        <v>41</v>
      </c>
      <c r="L7" s="97">
        <v>30003.22</v>
      </c>
    </row>
    <row r="8" spans="1:12" ht="16.5" customHeight="1">
      <c r="A8" s="87">
        <v>3</v>
      </c>
      <c r="B8" s="91" t="s">
        <v>76</v>
      </c>
      <c r="C8" s="97">
        <v>77</v>
      </c>
      <c r="D8" s="97">
        <v>139811.77</v>
      </c>
      <c r="E8" s="97">
        <v>76</v>
      </c>
      <c r="F8" s="97">
        <v>135021.07</v>
      </c>
      <c r="G8" s="97"/>
      <c r="H8" s="97"/>
      <c r="I8" s="97">
        <v>1</v>
      </c>
      <c r="J8" s="97">
        <v>1762</v>
      </c>
      <c r="K8" s="97"/>
      <c r="L8" s="97"/>
    </row>
    <row r="9" spans="1:12" ht="16.5" customHeight="1">
      <c r="A9" s="87">
        <v>4</v>
      </c>
      <c r="B9" s="91" t="s">
        <v>77</v>
      </c>
      <c r="C9" s="97">
        <v>79</v>
      </c>
      <c r="D9" s="97">
        <v>62938.3600000001</v>
      </c>
      <c r="E9" s="97">
        <v>27</v>
      </c>
      <c r="F9" s="97">
        <v>26146.82</v>
      </c>
      <c r="G9" s="97"/>
      <c r="H9" s="97"/>
      <c r="I9" s="97">
        <v>11</v>
      </c>
      <c r="J9" s="97">
        <v>7270.8</v>
      </c>
      <c r="K9" s="97">
        <v>41</v>
      </c>
      <c r="L9" s="97">
        <v>30003.22</v>
      </c>
    </row>
    <row r="10" spans="1:12" ht="19.5" customHeight="1">
      <c r="A10" s="87">
        <v>5</v>
      </c>
      <c r="B10" s="90" t="s">
        <v>78</v>
      </c>
      <c r="C10" s="97">
        <v>128</v>
      </c>
      <c r="D10" s="97">
        <v>93386.0000000002</v>
      </c>
      <c r="E10" s="97">
        <v>59</v>
      </c>
      <c r="F10" s="97">
        <v>46944.6</v>
      </c>
      <c r="G10" s="97"/>
      <c r="H10" s="97"/>
      <c r="I10" s="97">
        <v>5</v>
      </c>
      <c r="J10" s="97">
        <v>3811.6</v>
      </c>
      <c r="K10" s="97">
        <v>64</v>
      </c>
      <c r="L10" s="97">
        <v>48278.8</v>
      </c>
    </row>
    <row r="11" spans="1:12" ht="19.5" customHeight="1">
      <c r="A11" s="87">
        <v>6</v>
      </c>
      <c r="B11" s="91" t="s">
        <v>79</v>
      </c>
      <c r="C11" s="97">
        <v>3</v>
      </c>
      <c r="D11" s="97">
        <v>5286</v>
      </c>
      <c r="E11" s="97"/>
      <c r="F11" s="97"/>
      <c r="G11" s="97"/>
      <c r="H11" s="97"/>
      <c r="I11" s="97"/>
      <c r="J11" s="97"/>
      <c r="K11" s="97">
        <v>3</v>
      </c>
      <c r="L11" s="97">
        <v>5286</v>
      </c>
    </row>
    <row r="12" spans="1:12" ht="19.5" customHeight="1">
      <c r="A12" s="87">
        <v>7</v>
      </c>
      <c r="B12" s="91" t="s">
        <v>80</v>
      </c>
      <c r="C12" s="97">
        <v>125</v>
      </c>
      <c r="D12" s="97">
        <v>88100.0000000002</v>
      </c>
      <c r="E12" s="97">
        <v>59</v>
      </c>
      <c r="F12" s="97">
        <v>46944.6</v>
      </c>
      <c r="G12" s="97"/>
      <c r="H12" s="97"/>
      <c r="I12" s="97">
        <v>5</v>
      </c>
      <c r="J12" s="97">
        <v>3811.6</v>
      </c>
      <c r="K12" s="97">
        <v>61</v>
      </c>
      <c r="L12" s="97">
        <v>42992.8</v>
      </c>
    </row>
    <row r="13" spans="1:12" ht="15" customHeight="1">
      <c r="A13" s="87">
        <v>8</v>
      </c>
      <c r="B13" s="90" t="s">
        <v>18</v>
      </c>
      <c r="C13" s="97">
        <v>29</v>
      </c>
      <c r="D13" s="97">
        <v>20439.2</v>
      </c>
      <c r="E13" s="97">
        <v>24</v>
      </c>
      <c r="F13" s="97">
        <v>16915.4</v>
      </c>
      <c r="G13" s="97">
        <v>1</v>
      </c>
      <c r="H13" s="97">
        <v>704.8</v>
      </c>
      <c r="I13" s="97">
        <v>1</v>
      </c>
      <c r="J13" s="97">
        <v>352.4</v>
      </c>
      <c r="K13" s="97">
        <v>3</v>
      </c>
      <c r="L13" s="97">
        <v>2114.4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72</v>
      </c>
      <c r="D15" s="97">
        <v>25372.8</v>
      </c>
      <c r="E15" s="97">
        <v>20</v>
      </c>
      <c r="F15" s="97">
        <v>7390.4</v>
      </c>
      <c r="G15" s="97"/>
      <c r="H15" s="97"/>
      <c r="I15" s="97"/>
      <c r="J15" s="97"/>
      <c r="K15" s="97">
        <v>52</v>
      </c>
      <c r="L15" s="97">
        <v>18324.8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72</v>
      </c>
      <c r="D17" s="97">
        <v>25372.8</v>
      </c>
      <c r="E17" s="97">
        <v>20</v>
      </c>
      <c r="F17" s="97">
        <v>7390.4</v>
      </c>
      <c r="G17" s="97"/>
      <c r="H17" s="97"/>
      <c r="I17" s="97"/>
      <c r="J17" s="97"/>
      <c r="K17" s="97">
        <v>52</v>
      </c>
      <c r="L17" s="97">
        <v>18324.8</v>
      </c>
    </row>
    <row r="18" spans="1:12" ht="21" customHeight="1">
      <c r="A18" s="87">
        <v>13</v>
      </c>
      <c r="B18" s="99" t="s">
        <v>107</v>
      </c>
      <c r="C18" s="97">
        <v>18</v>
      </c>
      <c r="D18" s="97">
        <v>3171.6</v>
      </c>
      <c r="E18" s="97">
        <v>4</v>
      </c>
      <c r="F18" s="97">
        <v>704.8</v>
      </c>
      <c r="G18" s="97"/>
      <c r="H18" s="97"/>
      <c r="I18" s="97">
        <v>5</v>
      </c>
      <c r="J18" s="97">
        <v>881</v>
      </c>
      <c r="K18" s="97">
        <v>10</v>
      </c>
      <c r="L18" s="97">
        <v>1762</v>
      </c>
    </row>
    <row r="19" spans="1:12" ht="21" customHeight="1">
      <c r="A19" s="87">
        <v>14</v>
      </c>
      <c r="B19" s="99" t="s">
        <v>108</v>
      </c>
      <c r="C19" s="97">
        <v>1</v>
      </c>
      <c r="D19" s="97">
        <v>88.1</v>
      </c>
      <c r="E19" s="97">
        <v>1</v>
      </c>
      <c r="F19" s="97">
        <v>88.1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1</v>
      </c>
      <c r="D20" s="97">
        <f>SUM(D21:D22)</f>
        <v>1762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1</v>
      </c>
      <c r="L20" s="97">
        <f>SUM(L21:L22)</f>
        <v>1762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1</v>
      </c>
      <c r="D22" s="97">
        <v>1762</v>
      </c>
      <c r="E22" s="97"/>
      <c r="F22" s="97"/>
      <c r="G22" s="97"/>
      <c r="H22" s="97"/>
      <c r="I22" s="97"/>
      <c r="J22" s="97"/>
      <c r="K22" s="97">
        <v>1</v>
      </c>
      <c r="L22" s="97">
        <v>1762</v>
      </c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5</v>
      </c>
      <c r="D38" s="96">
        <f>SUM(D39,D46,D47,D48)</f>
        <v>3524</v>
      </c>
      <c r="E38" s="96">
        <f>SUM(E39,E46,E47,E48)</f>
        <v>2</v>
      </c>
      <c r="F38" s="96">
        <f>SUM(F39,F46,F47,F48)</f>
        <v>1409.8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3</v>
      </c>
      <c r="L38" s="96">
        <f>SUM(L39,L46,L47,L48)</f>
        <v>2114.3999999999996</v>
      </c>
    </row>
    <row r="39" spans="1:12" ht="24" customHeight="1">
      <c r="A39" s="87">
        <v>34</v>
      </c>
      <c r="B39" s="90" t="s">
        <v>86</v>
      </c>
      <c r="C39" s="97">
        <f>SUM(C40,C43)</f>
        <v>5</v>
      </c>
      <c r="D39" s="97">
        <f>SUM(D40,D43)</f>
        <v>3524</v>
      </c>
      <c r="E39" s="97">
        <f>SUM(E40,E43)</f>
        <v>2</v>
      </c>
      <c r="F39" s="97">
        <f>SUM(F40,F43)</f>
        <v>1409.8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3</v>
      </c>
      <c r="L39" s="97">
        <f>SUM(L40,L43)</f>
        <v>2114.3999999999996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704.8</v>
      </c>
      <c r="E40" s="97"/>
      <c r="F40" s="97"/>
      <c r="G40" s="97"/>
      <c r="H40" s="97"/>
      <c r="I40" s="97"/>
      <c r="J40" s="97"/>
      <c r="K40" s="97">
        <v>1</v>
      </c>
      <c r="L40" s="97">
        <v>704.8</v>
      </c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/>
      <c r="F42" s="97"/>
      <c r="G42" s="97"/>
      <c r="H42" s="97"/>
      <c r="I42" s="97"/>
      <c r="J42" s="97"/>
      <c r="K42" s="97">
        <v>1</v>
      </c>
      <c r="L42" s="97">
        <v>704.8</v>
      </c>
    </row>
    <row r="43" spans="1:12" ht="21" customHeight="1">
      <c r="A43" s="87">
        <v>38</v>
      </c>
      <c r="B43" s="90" t="s">
        <v>89</v>
      </c>
      <c r="C43" s="97">
        <v>4</v>
      </c>
      <c r="D43" s="97">
        <v>2819.2</v>
      </c>
      <c r="E43" s="97">
        <v>2</v>
      </c>
      <c r="F43" s="97">
        <v>1409.8</v>
      </c>
      <c r="G43" s="97"/>
      <c r="H43" s="97"/>
      <c r="I43" s="97"/>
      <c r="J43" s="97"/>
      <c r="K43" s="97">
        <v>2</v>
      </c>
      <c r="L43" s="97">
        <v>1409.6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4</v>
      </c>
      <c r="D45" s="97">
        <v>2819.2</v>
      </c>
      <c r="E45" s="97">
        <v>2</v>
      </c>
      <c r="F45" s="97">
        <v>1409.8</v>
      </c>
      <c r="G45" s="97"/>
      <c r="H45" s="97"/>
      <c r="I45" s="97"/>
      <c r="J45" s="97"/>
      <c r="K45" s="97">
        <v>2</v>
      </c>
      <c r="L45" s="97">
        <v>1409.6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</v>
      </c>
      <c r="D49" s="96">
        <f>SUM(D50:D53)</f>
        <v>58.15</v>
      </c>
      <c r="E49" s="96">
        <f>SUM(E50:E53)</f>
        <v>2</v>
      </c>
      <c r="F49" s="96">
        <f>SUM(F50:F53)</f>
        <v>58.15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</v>
      </c>
      <c r="D50" s="97">
        <v>5.29</v>
      </c>
      <c r="E50" s="97">
        <v>1</v>
      </c>
      <c r="F50" s="97">
        <v>5.29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52.86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142</v>
      </c>
      <c r="D54" s="96">
        <v>50040.8000000001</v>
      </c>
      <c r="E54" s="96">
        <v>67</v>
      </c>
      <c r="F54" s="96">
        <v>26773.8</v>
      </c>
      <c r="G54" s="96"/>
      <c r="H54" s="96"/>
      <c r="I54" s="96">
        <v>142</v>
      </c>
      <c r="J54" s="96">
        <v>88101.6700000001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554</v>
      </c>
      <c r="D55" s="96">
        <f t="shared" si="0"/>
        <v>400592.7800000003</v>
      </c>
      <c r="E55" s="96">
        <f t="shared" si="0"/>
        <v>282</v>
      </c>
      <c r="F55" s="96">
        <f t="shared" si="0"/>
        <v>261452.93999999997</v>
      </c>
      <c r="G55" s="96">
        <f t="shared" si="0"/>
        <v>1</v>
      </c>
      <c r="H55" s="96">
        <f t="shared" si="0"/>
        <v>704.8</v>
      </c>
      <c r="I55" s="96">
        <f t="shared" si="0"/>
        <v>165</v>
      </c>
      <c r="J55" s="96">
        <f t="shared" si="0"/>
        <v>102179.4700000001</v>
      </c>
      <c r="K55" s="96">
        <f t="shared" si="0"/>
        <v>174</v>
      </c>
      <c r="L55" s="96">
        <f t="shared" si="0"/>
        <v>104359.62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&amp;L58D2BB83&amp;CФорма № 10, Підрозділ: Брусилівський районний  суд Житомирської області,
 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174</v>
      </c>
      <c r="F4" s="93">
        <f>SUM(F5:F24)</f>
        <v>104359.6200000002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1409.6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45</v>
      </c>
      <c r="F7" s="95">
        <v>26430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704.8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9</v>
      </c>
      <c r="F11" s="95">
        <v>8105.2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3</v>
      </c>
      <c r="F13" s="95">
        <v>1409.6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114</v>
      </c>
      <c r="F14" s="95">
        <v>66300.4200000002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121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121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121</v>
      </c>
      <c r="D33" s="141"/>
      <c r="F33" s="98" t="s">
        <v>124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0" r:id="rId1"/>
  <headerFooter>
    <oddFooter>&amp;L58D2BB83&amp;CФорма № 10, Підрозділ: Брусилівський районний  суд Житомирської області,
 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2018-10-22T07:14:07Z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10_00275_3.2018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58D2BB83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